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lo\Inno\Innovaatiorahasto\Lomakkeet\2023\"/>
    </mc:Choice>
  </mc:AlternateContent>
  <xr:revisionPtr revIDLastSave="0" documentId="13_ncr:1_{F89FFB83-CCDE-43A3-A15D-238955C45B06}" xr6:coauthVersionLast="47" xr6:coauthVersionMax="47" xr10:uidLastSave="{00000000-0000-0000-0000-000000000000}"/>
  <bookViews>
    <workbookView xWindow="22932" yWindow="-108" windowWidth="30936" windowHeight="16896" tabRatio="840" activeTab="7" xr2:uid="{DDC92E7B-364C-4287-A086-4A49FD46D597}"/>
  </bookViews>
  <sheets>
    <sheet name="Framsidan" sheetId="11" r:id="rId1"/>
    <sheet name="Sammandrag av budgeten" sheetId="6" r:id="rId2"/>
    <sheet name="1. Lönekostnader" sheetId="1" r:id="rId3"/>
    <sheet name="2. Köptjänster &amp; anskaffningar" sheetId="2" r:id="rId4"/>
    <sheet name="3. Resekostnader" sheetId="3" r:id="rId5"/>
    <sheet name="4. Lokal- och hyreskostnader" sheetId="4" r:id="rId6"/>
    <sheet name="5. Övriga kostnader" sheetId="5" r:id="rId7"/>
    <sheet name="6. Projektets finansiering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5" l="1"/>
  <c r="O18" i="5"/>
  <c r="L18" i="5"/>
  <c r="I18" i="5"/>
  <c r="F18" i="5"/>
  <c r="C18" i="5"/>
  <c r="R18" i="4"/>
  <c r="O18" i="4"/>
  <c r="L18" i="4"/>
  <c r="I18" i="4"/>
  <c r="F18" i="4"/>
  <c r="C18" i="4"/>
  <c r="R22" i="3"/>
  <c r="O22" i="3"/>
  <c r="L22" i="3"/>
  <c r="I22" i="3"/>
  <c r="F22" i="3"/>
  <c r="C22" i="3"/>
  <c r="R23" i="2"/>
  <c r="O23" i="2"/>
  <c r="L23" i="2"/>
  <c r="I23" i="2"/>
  <c r="F23" i="2"/>
  <c r="C23" i="2"/>
  <c r="T18" i="1"/>
  <c r="T16" i="1"/>
  <c r="V16" i="1"/>
  <c r="J15" i="1"/>
  <c r="E18" i="1"/>
  <c r="C33" i="10"/>
  <c r="Q18" i="1"/>
  <c r="N18" i="1"/>
  <c r="K18" i="1"/>
  <c r="G15" i="1"/>
  <c r="G14" i="1"/>
  <c r="H14" i="10"/>
  <c r="H13" i="10"/>
  <c r="H12" i="10"/>
  <c r="T14" i="6"/>
  <c r="R14" i="6"/>
  <c r="Q14" i="6"/>
  <c r="O14" i="6"/>
  <c r="N14" i="6"/>
  <c r="L14" i="6"/>
  <c r="K14" i="6"/>
  <c r="I14" i="6"/>
  <c r="H14" i="6"/>
  <c r="F14" i="6"/>
  <c r="E14" i="6"/>
  <c r="Q13" i="6"/>
  <c r="O13" i="6"/>
  <c r="N13" i="6"/>
  <c r="L13" i="6"/>
  <c r="K13" i="6"/>
  <c r="I13" i="6"/>
  <c r="H13" i="6"/>
  <c r="F13" i="6"/>
  <c r="I12" i="6"/>
  <c r="Q11" i="6"/>
  <c r="O11" i="6"/>
  <c r="N11" i="6"/>
  <c r="L11" i="6"/>
  <c r="K11" i="6"/>
  <c r="I11" i="6"/>
  <c r="H11" i="6"/>
  <c r="F11" i="6"/>
  <c r="S15" i="5"/>
  <c r="S14" i="5"/>
  <c r="S13" i="5"/>
  <c r="S12" i="5"/>
  <c r="S11" i="5"/>
  <c r="S10" i="5"/>
  <c r="S9" i="5"/>
  <c r="S8" i="5"/>
  <c r="S16" i="5"/>
  <c r="P16" i="5"/>
  <c r="M16" i="5"/>
  <c r="J16" i="5"/>
  <c r="G16" i="5"/>
  <c r="D16" i="5"/>
  <c r="S15" i="4"/>
  <c r="S14" i="4"/>
  <c r="S13" i="4"/>
  <c r="S12" i="4"/>
  <c r="S11" i="4"/>
  <c r="S10" i="4"/>
  <c r="S9" i="4"/>
  <c r="P16" i="4"/>
  <c r="M16" i="4"/>
  <c r="J16" i="4"/>
  <c r="G16" i="4"/>
  <c r="S20" i="2"/>
  <c r="S19" i="2"/>
  <c r="S18" i="2"/>
  <c r="S17" i="2"/>
  <c r="S16" i="2"/>
  <c r="S15" i="2"/>
  <c r="S14" i="2"/>
  <c r="P21" i="2"/>
  <c r="M21" i="2"/>
  <c r="J21" i="2"/>
  <c r="G21" i="2"/>
  <c r="D24" i="6"/>
  <c r="C24" i="6"/>
  <c r="C31" i="10"/>
  <c r="R8" i="4"/>
  <c r="R16" i="4" s="1"/>
  <c r="R13" i="6" s="1"/>
  <c r="T8" i="5"/>
  <c r="R8" i="5"/>
  <c r="O16" i="5"/>
  <c r="L16" i="5"/>
  <c r="I16" i="5"/>
  <c r="F16" i="5"/>
  <c r="C16" i="5"/>
  <c r="R15" i="5"/>
  <c r="Q15" i="5"/>
  <c r="N15" i="5"/>
  <c r="K15" i="5"/>
  <c r="H15" i="5"/>
  <c r="E15" i="5"/>
  <c r="R14" i="5"/>
  <c r="Q14" i="5"/>
  <c r="N14" i="5"/>
  <c r="K14" i="5"/>
  <c r="H14" i="5"/>
  <c r="E14" i="5"/>
  <c r="R13" i="5"/>
  <c r="Q13" i="5"/>
  <c r="N13" i="5"/>
  <c r="K13" i="5"/>
  <c r="H13" i="5"/>
  <c r="E13" i="5"/>
  <c r="T13" i="5" s="1"/>
  <c r="R12" i="5"/>
  <c r="Q12" i="5"/>
  <c r="N12" i="5"/>
  <c r="K12" i="5"/>
  <c r="H12" i="5"/>
  <c r="E12" i="5"/>
  <c r="T12" i="5" s="1"/>
  <c r="R11" i="5"/>
  <c r="Q11" i="5"/>
  <c r="N11" i="5"/>
  <c r="K11" i="5"/>
  <c r="H11" i="5"/>
  <c r="E11" i="5"/>
  <c r="R10" i="5"/>
  <c r="Q10" i="5"/>
  <c r="N10" i="5"/>
  <c r="K10" i="5"/>
  <c r="H10" i="5"/>
  <c r="E10" i="5"/>
  <c r="R9" i="5"/>
  <c r="Q9" i="5"/>
  <c r="N9" i="5"/>
  <c r="K9" i="5"/>
  <c r="H9" i="5"/>
  <c r="E9" i="5"/>
  <c r="T9" i="5" s="1"/>
  <c r="Q8" i="5"/>
  <c r="N8" i="5"/>
  <c r="K8" i="5"/>
  <c r="K16" i="5" s="1"/>
  <c r="H8" i="5"/>
  <c r="E8" i="5"/>
  <c r="O16" i="4"/>
  <c r="L16" i="4"/>
  <c r="I16" i="4"/>
  <c r="F16" i="4"/>
  <c r="C16" i="4"/>
  <c r="R15" i="4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2" i="4"/>
  <c r="Q12" i="4"/>
  <c r="N12" i="4"/>
  <c r="K12" i="4"/>
  <c r="H12" i="4"/>
  <c r="E12" i="4"/>
  <c r="T12" i="4" s="1"/>
  <c r="R11" i="4"/>
  <c r="Q11" i="4"/>
  <c r="N11" i="4"/>
  <c r="K11" i="4"/>
  <c r="H11" i="4"/>
  <c r="E11" i="4"/>
  <c r="R10" i="4"/>
  <c r="Q10" i="4"/>
  <c r="N10" i="4"/>
  <c r="K10" i="4"/>
  <c r="H10" i="4"/>
  <c r="E10" i="4"/>
  <c r="R9" i="4"/>
  <c r="Q9" i="4"/>
  <c r="N9" i="4"/>
  <c r="K9" i="4"/>
  <c r="H9" i="4"/>
  <c r="E9" i="4"/>
  <c r="T9" i="4" s="1"/>
  <c r="Q8" i="4"/>
  <c r="N8" i="4"/>
  <c r="N16" i="4" s="1"/>
  <c r="K8" i="4"/>
  <c r="K16" i="4" s="1"/>
  <c r="H8" i="4"/>
  <c r="E8" i="4"/>
  <c r="T8" i="4" s="1"/>
  <c r="S8" i="4" s="1"/>
  <c r="O20" i="3"/>
  <c r="O12" i="6" s="1"/>
  <c r="L20" i="3"/>
  <c r="L12" i="6" s="1"/>
  <c r="I20" i="3"/>
  <c r="F20" i="3"/>
  <c r="F12" i="6" s="1"/>
  <c r="C20" i="3"/>
  <c r="R19" i="3"/>
  <c r="Q19" i="3"/>
  <c r="N19" i="3"/>
  <c r="K19" i="3"/>
  <c r="H19" i="3"/>
  <c r="E19" i="3"/>
  <c r="R18" i="3"/>
  <c r="Q18" i="3"/>
  <c r="N18" i="3"/>
  <c r="K18" i="3"/>
  <c r="H18" i="3"/>
  <c r="E18" i="3"/>
  <c r="R17" i="3"/>
  <c r="Q17" i="3"/>
  <c r="N17" i="3"/>
  <c r="K17" i="3"/>
  <c r="H17" i="3"/>
  <c r="E17" i="3"/>
  <c r="R16" i="3"/>
  <c r="Q16" i="3"/>
  <c r="N16" i="3"/>
  <c r="K16" i="3"/>
  <c r="H16" i="3"/>
  <c r="E16" i="3"/>
  <c r="R15" i="3"/>
  <c r="Q15" i="3"/>
  <c r="N15" i="3"/>
  <c r="K15" i="3"/>
  <c r="H15" i="3"/>
  <c r="E15" i="3"/>
  <c r="R14" i="3"/>
  <c r="Q14" i="3"/>
  <c r="N14" i="3"/>
  <c r="K14" i="3"/>
  <c r="H14" i="3"/>
  <c r="E14" i="3"/>
  <c r="R13" i="3"/>
  <c r="Q13" i="3"/>
  <c r="N13" i="3"/>
  <c r="K13" i="3"/>
  <c r="H13" i="3"/>
  <c r="E13" i="3"/>
  <c r="R12" i="3"/>
  <c r="Q12" i="3"/>
  <c r="N12" i="3"/>
  <c r="K12" i="3"/>
  <c r="H12" i="3"/>
  <c r="E12" i="3"/>
  <c r="T13" i="3" l="1"/>
  <c r="S13" i="3" s="1"/>
  <c r="T12" i="3"/>
  <c r="S12" i="3" s="1"/>
  <c r="T16" i="3"/>
  <c r="S16" i="3" s="1"/>
  <c r="K20" i="3"/>
  <c r="H16" i="5"/>
  <c r="T15" i="5"/>
  <c r="T11" i="5"/>
  <c r="N16" i="5"/>
  <c r="T10" i="5"/>
  <c r="T14" i="5"/>
  <c r="Q16" i="5"/>
  <c r="R16" i="5"/>
  <c r="E16" i="5"/>
  <c r="T13" i="4"/>
  <c r="H16" i="4"/>
  <c r="T15" i="4"/>
  <c r="T11" i="4"/>
  <c r="Q16" i="4"/>
  <c r="T10" i="4"/>
  <c r="T14" i="4"/>
  <c r="E16" i="4"/>
  <c r="H20" i="3"/>
  <c r="T15" i="3"/>
  <c r="S15" i="3" s="1"/>
  <c r="T19" i="3"/>
  <c r="S19" i="3" s="1"/>
  <c r="N20" i="3"/>
  <c r="T17" i="3"/>
  <c r="S17" i="3" s="1"/>
  <c r="Q20" i="3"/>
  <c r="T14" i="3"/>
  <c r="S14" i="3" s="1"/>
  <c r="T18" i="3"/>
  <c r="S18" i="3" s="1"/>
  <c r="R20" i="3"/>
  <c r="R12" i="6" s="1"/>
  <c r="E20" i="3"/>
  <c r="H12" i="6" l="1"/>
  <c r="G20" i="3"/>
  <c r="K12" i="6"/>
  <c r="J20" i="3"/>
  <c r="Q12" i="6"/>
  <c r="P20" i="3"/>
  <c r="M20" i="3"/>
  <c r="N12" i="6"/>
  <c r="E13" i="6"/>
  <c r="D16" i="4"/>
  <c r="D20" i="3"/>
  <c r="E12" i="6"/>
  <c r="D12" i="6" s="1"/>
  <c r="T16" i="5"/>
  <c r="T16" i="4"/>
  <c r="T20" i="3"/>
  <c r="T13" i="6" l="1"/>
  <c r="S16" i="4"/>
  <c r="S20" i="3"/>
  <c r="T12" i="6"/>
  <c r="Q16" i="1" l="1"/>
  <c r="O10" i="6" s="1"/>
  <c r="N16" i="1"/>
  <c r="L10" i="6" s="1"/>
  <c r="K16" i="1"/>
  <c r="I10" i="6" s="1"/>
  <c r="H16" i="1"/>
  <c r="E16" i="1"/>
  <c r="C10" i="6" s="1"/>
  <c r="T15" i="1"/>
  <c r="S15" i="1"/>
  <c r="P15" i="1"/>
  <c r="M15" i="1"/>
  <c r="T14" i="1"/>
  <c r="S14" i="1"/>
  <c r="P14" i="1"/>
  <c r="M14" i="1"/>
  <c r="J14" i="1"/>
  <c r="T13" i="1"/>
  <c r="S13" i="1"/>
  <c r="P13" i="1"/>
  <c r="M13" i="1"/>
  <c r="J13" i="1"/>
  <c r="G13" i="1"/>
  <c r="T12" i="1"/>
  <c r="S12" i="1"/>
  <c r="P12" i="1"/>
  <c r="M12" i="1"/>
  <c r="J12" i="1"/>
  <c r="G12" i="1"/>
  <c r="T11" i="1"/>
  <c r="S11" i="1"/>
  <c r="P11" i="1"/>
  <c r="M11" i="1"/>
  <c r="J11" i="1"/>
  <c r="G11" i="1"/>
  <c r="T10" i="1"/>
  <c r="S10" i="1"/>
  <c r="P10" i="1"/>
  <c r="M10" i="1"/>
  <c r="J10" i="1"/>
  <c r="G10" i="1"/>
  <c r="T9" i="1"/>
  <c r="S9" i="1"/>
  <c r="P9" i="1"/>
  <c r="M9" i="1"/>
  <c r="J9" i="1"/>
  <c r="G9" i="1"/>
  <c r="T8" i="1"/>
  <c r="S8" i="1"/>
  <c r="P8" i="1"/>
  <c r="M8" i="1"/>
  <c r="J8" i="1"/>
  <c r="G8" i="1"/>
  <c r="G24" i="6"/>
  <c r="F24" i="6"/>
  <c r="E24" i="6"/>
  <c r="T16" i="2"/>
  <c r="T17" i="2"/>
  <c r="T18" i="2"/>
  <c r="R13" i="2"/>
  <c r="R21" i="2" s="1"/>
  <c r="R11" i="6" s="1"/>
  <c r="Q13" i="2"/>
  <c r="Q20" i="2"/>
  <c r="Q19" i="2"/>
  <c r="Q18" i="2"/>
  <c r="Q17" i="2"/>
  <c r="Q16" i="2"/>
  <c r="Q15" i="2"/>
  <c r="Q14" i="2"/>
  <c r="N20" i="2"/>
  <c r="N19" i="2"/>
  <c r="N18" i="2"/>
  <c r="N17" i="2"/>
  <c r="N16" i="2"/>
  <c r="N15" i="2"/>
  <c r="N14" i="2"/>
  <c r="N13" i="2"/>
  <c r="K20" i="2"/>
  <c r="K19" i="2"/>
  <c r="K18" i="2"/>
  <c r="K17" i="2"/>
  <c r="K16" i="2"/>
  <c r="K15" i="2"/>
  <c r="T15" i="2" s="1"/>
  <c r="K14" i="2"/>
  <c r="K13" i="2"/>
  <c r="H14" i="2"/>
  <c r="T14" i="2" s="1"/>
  <c r="H15" i="2"/>
  <c r="H16" i="2"/>
  <c r="H17" i="2"/>
  <c r="H18" i="2"/>
  <c r="H19" i="2"/>
  <c r="H20" i="2"/>
  <c r="H13" i="2"/>
  <c r="E13" i="2"/>
  <c r="E14" i="2"/>
  <c r="E15" i="2"/>
  <c r="E16" i="2"/>
  <c r="E17" i="2"/>
  <c r="E18" i="2"/>
  <c r="E19" i="2"/>
  <c r="T19" i="2" s="1"/>
  <c r="E20" i="2"/>
  <c r="T20" i="2" s="1"/>
  <c r="F10" i="6" l="1"/>
  <c r="V14" i="1"/>
  <c r="U14" i="1" s="1"/>
  <c r="V15" i="1"/>
  <c r="U15" i="1" s="1"/>
  <c r="V11" i="1"/>
  <c r="U11" i="1" s="1"/>
  <c r="V10" i="1"/>
  <c r="U10" i="1" s="1"/>
  <c r="M16" i="1"/>
  <c r="L16" i="1" s="1"/>
  <c r="V13" i="1"/>
  <c r="U13" i="1" s="1"/>
  <c r="V12" i="1"/>
  <c r="U12" i="1" s="1"/>
  <c r="H24" i="6"/>
  <c r="V8" i="1"/>
  <c r="U8" i="1" s="1"/>
  <c r="K10" i="6"/>
  <c r="V9" i="1"/>
  <c r="U9" i="1" s="1"/>
  <c r="G16" i="1"/>
  <c r="J16" i="1"/>
  <c r="H18" i="1" s="1"/>
  <c r="P16" i="1"/>
  <c r="S16" i="1"/>
  <c r="R10" i="6"/>
  <c r="T13" i="2"/>
  <c r="R20" i="2"/>
  <c r="R19" i="2"/>
  <c r="R18" i="2"/>
  <c r="R17" i="2"/>
  <c r="R16" i="2"/>
  <c r="R15" i="2"/>
  <c r="R14" i="2"/>
  <c r="G11" i="10"/>
  <c r="G23" i="6" s="1"/>
  <c r="P14" i="6"/>
  <c r="P13" i="6"/>
  <c r="P12" i="6"/>
  <c r="Q21" i="2"/>
  <c r="O21" i="2"/>
  <c r="F11" i="10"/>
  <c r="F23" i="6" s="1"/>
  <c r="E11" i="10"/>
  <c r="E23" i="6" s="1"/>
  <c r="D11" i="10"/>
  <c r="D23" i="6" s="1"/>
  <c r="C11" i="10"/>
  <c r="N21" i="2"/>
  <c r="L21" i="2"/>
  <c r="K21" i="2"/>
  <c r="I21" i="2"/>
  <c r="H21" i="2"/>
  <c r="F21" i="2"/>
  <c r="E21" i="2"/>
  <c r="C21" i="2"/>
  <c r="M12" i="6"/>
  <c r="J12" i="6"/>
  <c r="G12" i="6"/>
  <c r="M13" i="6"/>
  <c r="J13" i="6"/>
  <c r="D13" i="6"/>
  <c r="M14" i="6"/>
  <c r="J14" i="6"/>
  <c r="G14" i="6"/>
  <c r="D14" i="6"/>
  <c r="E11" i="6" l="1"/>
  <c r="D11" i="6" s="1"/>
  <c r="D21" i="2"/>
  <c r="S13" i="2"/>
  <c r="T21" i="2"/>
  <c r="H11" i="10"/>
  <c r="Q10" i="6"/>
  <c r="P10" i="6" s="1"/>
  <c r="R16" i="1"/>
  <c r="O16" i="1"/>
  <c r="N10" i="6"/>
  <c r="M10" i="6" s="1"/>
  <c r="I16" i="1"/>
  <c r="H10" i="6"/>
  <c r="G10" i="6" s="1"/>
  <c r="F16" i="1"/>
  <c r="E10" i="6"/>
  <c r="D10" i="6" s="1"/>
  <c r="C23" i="6"/>
  <c r="H23" i="6" s="1"/>
  <c r="C12" i="6"/>
  <c r="C14" i="6"/>
  <c r="G13" i="6"/>
  <c r="G11" i="6"/>
  <c r="J10" i="6"/>
  <c r="S12" i="6"/>
  <c r="C13" i="6"/>
  <c r="C11" i="6"/>
  <c r="S14" i="6"/>
  <c r="S21" i="2" l="1"/>
  <c r="T11" i="6"/>
  <c r="E15" i="6"/>
  <c r="C10" i="10" s="1"/>
  <c r="C15" i="10" s="1"/>
  <c r="U16" i="1"/>
  <c r="T10" i="6"/>
  <c r="S10" i="6" s="1"/>
  <c r="Q15" i="6"/>
  <c r="P11" i="6"/>
  <c r="N15" i="6"/>
  <c r="M11" i="6"/>
  <c r="K15" i="6"/>
  <c r="J11" i="6"/>
  <c r="S13" i="6"/>
  <c r="H15" i="6"/>
  <c r="L15" i="6"/>
  <c r="F16" i="10" s="1"/>
  <c r="F15" i="6"/>
  <c r="D16" i="10" s="1"/>
  <c r="C15" i="6"/>
  <c r="C16" i="10" s="1"/>
  <c r="I15" i="6"/>
  <c r="E16" i="10" s="1"/>
  <c r="O15" i="6"/>
  <c r="G16" i="10" s="1"/>
  <c r="C22" i="6" l="1"/>
  <c r="E10" i="10"/>
  <c r="E22" i="6" s="1"/>
  <c r="E25" i="6" s="1"/>
  <c r="J15" i="6"/>
  <c r="D15" i="6"/>
  <c r="F10" i="10"/>
  <c r="M15" i="6"/>
  <c r="D10" i="10"/>
  <c r="G15" i="6"/>
  <c r="G10" i="10"/>
  <c r="P15" i="6"/>
  <c r="R15" i="6"/>
  <c r="H16" i="10" s="1"/>
  <c r="D22" i="6" l="1"/>
  <c r="D25" i="6" s="1"/>
  <c r="H10" i="10"/>
  <c r="H15" i="10" s="1"/>
  <c r="F18" i="10" s="1"/>
  <c r="D15" i="10"/>
  <c r="F15" i="10"/>
  <c r="F22" i="6"/>
  <c r="F25" i="6" s="1"/>
  <c r="C25" i="6"/>
  <c r="G15" i="10"/>
  <c r="G22" i="6"/>
  <c r="G25" i="6" s="1"/>
  <c r="E15" i="10"/>
  <c r="H22" i="6" l="1"/>
  <c r="H25" i="6" s="1"/>
  <c r="T15" i="6" l="1"/>
  <c r="S15" i="6" s="1"/>
  <c r="S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92373CD3-E5D6-4835-B266-77C014BA9765}">
      <text>
        <r>
          <rPr>
            <sz val="11"/>
            <color indexed="81"/>
            <rFont val="Arial"/>
            <family val="2"/>
          </rPr>
          <t>Ange jobbtitlarna för dem som arbetar inom projektet (en titel per rad).</t>
        </r>
      </text>
    </comment>
    <comment ref="C6" authorId="0" shapeId="0" xr:uid="{4FA19F72-0168-41E8-A37E-C19B79B93A4F}">
      <text>
        <r>
          <rPr>
            <sz val="11"/>
            <color indexed="81"/>
            <rFont val="Arial"/>
            <family val="2"/>
          </rPr>
          <t>Skriv antingen hel- eller deltid och och ange eventuell deltid i procent (%).</t>
        </r>
      </text>
    </comment>
    <comment ref="D6" authorId="0" shapeId="0" xr:uid="{DFE42B3F-3D41-4308-85FD-67616CB2F2CF}">
      <text>
        <r>
          <rPr>
            <sz val="11"/>
            <color indexed="81"/>
            <rFont val="Arial"/>
            <family val="2"/>
          </rPr>
          <t>Ange det totala antalet arbetsmånader för hela projekttiden.</t>
        </r>
      </text>
    </comment>
    <comment ref="B20" authorId="0" shapeId="0" xr:uid="{D9C453C1-12FD-4E8B-BCA9-2F430E457EE2}">
      <text>
        <r>
          <rPr>
            <sz val="11"/>
            <color indexed="81"/>
            <rFont val="Arial"/>
            <family val="2"/>
          </rPr>
          <t>Beskriv projektpersonalens arbetsuppgifter närmare och motivera varför uppgifterna är nödvändiga för projektet.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6B20BC0B-B698-483A-AEF9-6D708AA98CBF}">
      <text>
        <r>
          <rPr>
            <sz val="11"/>
            <color indexed="81"/>
            <rFont val="Arial"/>
            <family val="2"/>
          </rPr>
          <t>Ange nedan vilka köptjänster och anskaffningar som behövs för projektet och specifisera tex. enligt apparaturanskaffningar, konsulttjänster och programmeringstjänster samt motivera nedan varför köptjänsterna och anskaffningarna behövs.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0" authorId="0" shapeId="0" xr:uid="{835E5A56-4770-4386-8AA0-1B9AC7E07FE6}">
      <text>
        <r>
          <rPr>
            <sz val="11"/>
            <color indexed="81"/>
            <rFont val="Arial"/>
            <family val="2"/>
          </rPr>
          <t xml:space="preserve">Ange planerade resor inom projektet och motivera nedan varför resorna är nödvändiga för projektet.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5A081587-AEE2-44CA-A1B6-7D141A6D4F66}">
      <text>
        <r>
          <rPr>
            <sz val="11"/>
            <color indexed="81"/>
            <rFont val="Arial"/>
            <family val="2"/>
          </rPr>
          <t xml:space="preserve">Ange projektets lokal- och hyreskostnader och specifisera tex. enligt laboratorieutrymmen, evenemangsutrymmen och kontorstutrymmen samt motivera utrymmesbehovet nedan.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17424868-B3DC-47BC-8A87-480F496175D7}">
      <text>
        <r>
          <rPr>
            <sz val="11"/>
            <color indexed="81"/>
            <rFont val="Arial"/>
            <family val="2"/>
          </rPr>
          <t>Ange här sådana kostnader som inte passar in i föregående helheter, t.ex. projektets allmänna kostnader. Beskriv nedan noggrannare vad kostnaderna består av och motivera varför de är nödvändiga för projektet.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1902071F-8A25-4F23-817D-CDCB5B5F33E7}">
      <text>
        <r>
          <rPr>
            <sz val="11"/>
            <color indexed="81"/>
            <rFont val="Arial"/>
            <family val="2"/>
          </rPr>
          <t>Med självfinansiering menas egna resurser som den sökande själv riktar till projketet.</t>
        </r>
      </text>
    </comment>
    <comment ref="B13" authorId="0" shapeId="0" xr:uid="{76465CF8-C3E5-46C6-AA9F-166A9369D8F7}">
      <text>
        <r>
          <rPr>
            <sz val="11"/>
            <color indexed="81"/>
            <rFont val="Arial"/>
            <family val="2"/>
          </rPr>
          <t>Självfinansieringen kan även bestå av in kind -finansiering, dvs. tex. arbetsinsatser eller utrymmen, vars beräkningsmässiga värde anges här. Beskriv noggrannare nedan vad in kind -andelen består av.</t>
        </r>
      </text>
    </comment>
    <comment ref="B14" authorId="0" shapeId="0" xr:uid="{C983E939-D9B0-4D85-8DDB-00FFAC20E92B}">
      <text>
        <r>
          <rPr>
            <sz val="11"/>
            <color indexed="81"/>
            <rFont val="Arial"/>
            <family val="2"/>
          </rPr>
          <t>Ange vilken andel som täcks med annna finansiering. Specifiera nedan*** vilken annan finansiering porjektet beviljats eller ansökt om samt när finansieringen säkerställs/-ts.</t>
        </r>
      </text>
    </comment>
    <comment ref="B16" authorId="0" shapeId="0" xr:uid="{EB1FEB73-CBBC-4BA6-BFAB-325AC87CE6F2}">
      <text>
        <r>
          <rPr>
            <sz val="11"/>
            <color indexed="81"/>
            <rFont val="Arial"/>
            <family val="2"/>
          </rPr>
          <t>På den här raden räknar tabellen ut de angivna helhetskostnaderna för projektet per år. Se till att angiven finansiering motsvarar de helhetskostnader som angivits på mellanbladen.</t>
        </r>
      </text>
    </comment>
    <comment ref="B19" authorId="0" shapeId="0" xr:uid="{6407BABA-39C8-4062-AB6B-A08FE33860D8}">
      <text>
        <r>
          <rPr>
            <sz val="11"/>
            <color indexed="81"/>
            <rFont val="Arial"/>
            <family val="2"/>
          </rPr>
          <t>Beskriv på årsnivå så noggrannt som möjligt vilka projektkostnader som täcks med in kind -finansiering.</t>
        </r>
      </text>
    </comment>
  </commentList>
</comments>
</file>

<file path=xl/sharedStrings.xml><?xml version="1.0" encoding="utf-8"?>
<sst xmlns="http://schemas.openxmlformats.org/spreadsheetml/2006/main" count="216" uniqueCount="62">
  <si>
    <t>Innovaatiorahaston osuus [€]</t>
  </si>
  <si>
    <t>[€]</t>
  </si>
  <si>
    <t>Innovaatiorahaston osuus [%]</t>
  </si>
  <si>
    <t>HELSINGFORS STAD
STADSKANSLIET</t>
  </si>
  <si>
    <t>INNOVATIONSFONDEN
BILAGA TILL ANSÖKAN, 
NYTT PROJEKT</t>
  </si>
  <si>
    <t xml:space="preserve">12.1. BUDJETFÖRSLAG
</t>
  </si>
  <si>
    <t>Sökandens namn  (projektets administratör):</t>
  </si>
  <si>
    <t>Projektets namn:</t>
  </si>
  <si>
    <t>Anvisningar för sökande:</t>
  </si>
  <si>
    <r>
      <t xml:space="preserve">2) </t>
    </r>
    <r>
      <rPr>
        <sz val="10"/>
        <color theme="1"/>
        <rFont val="Arial"/>
        <family val="2"/>
      </rPr>
      <t>Fyll endast i cellerna som är märkta med vitt.</t>
    </r>
  </si>
  <si>
    <r>
      <t xml:space="preserve">1) </t>
    </r>
    <r>
      <rPr>
        <sz val="10"/>
        <color theme="1"/>
        <rFont val="Arial"/>
        <family val="2"/>
      </rPr>
      <t>Fyll i alla mellanblad (1-6). Sammandraget av budgeten fylls i automatikst.</t>
    </r>
  </si>
  <si>
    <r>
      <t>3)</t>
    </r>
    <r>
      <rPr>
        <sz val="10"/>
        <color theme="1"/>
        <rFont val="Arial"/>
        <family val="2"/>
      </rPr>
      <t xml:space="preserve"> Då ansökan är färdig, skicka in det ifyllda budgetförslaget tillsammans med </t>
    </r>
  </si>
  <si>
    <t>ansökningsblanketten till adressen helsinki.kirjaamo@hel.fi och innovaatiorahasto@hel.fi</t>
  </si>
  <si>
    <t>Innehållsförteckning:</t>
  </si>
  <si>
    <t>Sammandrag av budgeten</t>
  </si>
  <si>
    <t>1. Lönekostnader</t>
  </si>
  <si>
    <t>3. Resekostnader</t>
  </si>
  <si>
    <t>4. Lokal- och hyreskostnader</t>
  </si>
  <si>
    <t>5. Övriga kostnader</t>
  </si>
  <si>
    <t>6. Projektets finansiering</t>
  </si>
  <si>
    <r>
      <t xml:space="preserve">4) </t>
    </r>
    <r>
      <rPr>
        <sz val="10"/>
        <color theme="1"/>
        <rFont val="Arial"/>
        <family val="2"/>
      </rPr>
      <t>I problemfall kan du kontakta: innovaatiorahasto@hel.fi</t>
    </r>
  </si>
  <si>
    <t>2. Köptjänster och anskaffningar</t>
  </si>
  <si>
    <t>Projektets sammanlagda kostnader</t>
  </si>
  <si>
    <t>Till framsidan</t>
  </si>
  <si>
    <t>Sammanlagt</t>
  </si>
  <si>
    <t>[€/år]</t>
  </si>
  <si>
    <t>Projektets finansiering</t>
  </si>
  <si>
    <t xml:space="preserve">Finansiering från Innovationsfonden </t>
  </si>
  <si>
    <t xml:space="preserve">Självfinansiering </t>
  </si>
  <si>
    <t>Övrig finansiering</t>
  </si>
  <si>
    <t>Finansieringsplan totalt</t>
  </si>
  <si>
    <t>SAMMANLAGT *</t>
  </si>
  <si>
    <t>* Kopiera summorna i denna kolumn till ansökningsformulärets första sida (punkt 2.3).</t>
  </si>
  <si>
    <t>Innovationsfondens andel [%]</t>
  </si>
  <si>
    <t>Innovationsfondens andel [€]</t>
  </si>
  <si>
    <t>SAMMANLAGT</t>
  </si>
  <si>
    <t>Lokal- och hyreskostnader</t>
  </si>
  <si>
    <t>Köptjänster och anskaffningar</t>
  </si>
  <si>
    <t>Arbetsuppgift</t>
  </si>
  <si>
    <t>Övriga kostnader</t>
  </si>
  <si>
    <t xml:space="preserve">Lönekostnaderna anges inklusive direkta arbetsgivaravgifter. Lönekostnaderna kan inte inkludera allmänna kostnader. </t>
  </si>
  <si>
    <t>Heltid / 
deltid (%)</t>
  </si>
  <si>
    <t>Arbetsmånader
[kk]</t>
  </si>
  <si>
    <t>Kontroll: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</si>
  <si>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Den som mottar finansiering ska iaktta upphandlingslagen (1397/2016) vid upphandlingar för projektet när den som gör upphandlingen får mer än 50 procent offentligt stöd för detta.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Upphandlande enheter såsom kommunala och statliga myndigheter, universitet och offentligrättsliga organ som avses i upphandlingslagen ska iaktta upphandlingslagen oavsett finansieringsandel.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Upphandlingar som faller utanför upphandlingslagens tillämpningsområde (t.ex. små upphandlingar) ska göras ekonomiskt effektivt och genom att dra nytta av konkurrensmöjligheterna. 
</t>
    </r>
    <r>
      <rPr>
        <b/>
        <sz val="10"/>
        <color theme="1"/>
        <rFont val="Arial"/>
        <family val="2"/>
      </rPr>
      <t>4)</t>
    </r>
    <r>
      <rPr>
        <sz val="10"/>
        <color theme="1"/>
        <rFont val="Arial"/>
        <family val="2"/>
      </rPr>
      <t xml:space="preserve"> Upphandling finansieras inte med innovationsfondens medel till de delar som upphandlingen väsentligt överskrider marknadspriset och detta saknar särskilda grunder. 
</t>
    </r>
    <r>
      <rPr>
        <b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De köpta tjänster som ingår i projektet måste vara skäliga i relation till totalfinansieringen, såvitt det inte finns särskilda grunder för mer omfattande köpta tjänster.</t>
    </r>
  </si>
  <si>
    <t>Motivera behovet av personalresurser:</t>
  </si>
  <si>
    <t>Motivera kostnaderna:</t>
  </si>
  <si>
    <t>Innovationsfondens andel  [€]</t>
  </si>
  <si>
    <t>Innovationsfondens andel  [%]</t>
  </si>
  <si>
    <t>Resekostnader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</si>
  <si>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Eventuella resor som ingår i projektet bör utföras under så kort tid och inom ramen för så små helhetskostnader som möjligt, med hänsyn till resans mål och säkerhet.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 bedömningen av resekostnaderna bör beaktas såväl ersättning för reseutgifter och övriga ersättningar, dagpenning, övernattnings- eller hotellkostnader, den anställdas lön eller resedagsersättning under resetiden och övriga ersättningar för reseutgifter, även inbesparing av tid som eventuellt kan uppnås genom val av transportmedel. 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Ersättningen för resor kan uppgå till högst den summa som skulle utbetalas om resan gjorts för projektet på billigast möjliga sätt.</t>
    </r>
  </si>
  <si>
    <t>Finansiering</t>
  </si>
  <si>
    <t xml:space="preserve">Finansieringen bekräftas </t>
  </si>
  <si>
    <t>[datum]</t>
  </si>
  <si>
    <t>Den sökandes finansiella investering</t>
  </si>
  <si>
    <t>Finansiering från Innovationsfonden</t>
  </si>
  <si>
    <t>Självfinansiering</t>
  </si>
  <si>
    <t>Projektets totala kostnader</t>
  </si>
  <si>
    <r>
      <t xml:space="preserve">1) </t>
    </r>
    <r>
      <rPr>
        <sz val="10"/>
        <color theme="1"/>
        <rFont val="Arial"/>
        <family val="2"/>
      </rPr>
      <t xml:space="preserve">Den som genomför projektet åtar sig att påvisa andelen självfinansiering i projektet, vilken angetts i ansökan, såvitt fonden inte separat har godkänt en ändring av projektplanen. </t>
    </r>
    <r>
      <rPr>
        <b/>
        <sz val="10"/>
        <color theme="1"/>
        <rFont val="Arial"/>
        <family val="2"/>
      </rPr>
      <t xml:space="preserve">
2) </t>
    </r>
    <r>
      <rPr>
        <sz val="10"/>
        <color theme="1"/>
        <rFont val="Arial"/>
        <family val="2"/>
      </rPr>
      <t xml:space="preserve">Om den självfinansiering som angetts inte realiseras under projektet, kan den beviljade finansieringen minskas i samma förhållande och eventuellt måste på förhand betald finansiering returneras till innovationsfonden. </t>
    </r>
  </si>
  <si>
    <t>Den sökandes in kind -finansiering</t>
  </si>
  <si>
    <t>In kind -finansiering:</t>
  </si>
  <si>
    <t>Annan finansierare/finansieringskanal: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</si>
</sst>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1"/>
      <name val="Arial"/>
      <family val="2"/>
    </font>
    <font>
      <b/>
      <sz val="2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2C6"/>
      <name val="Arial"/>
      <family val="2"/>
    </font>
    <font>
      <sz val="10"/>
      <color theme="1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sz val="11"/>
      <color indexed="81"/>
      <name val="Arial"/>
      <family val="2"/>
    </font>
    <font>
      <sz val="11"/>
      <color theme="10"/>
      <name val="Arial"/>
      <family val="2"/>
    </font>
    <font>
      <b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9FC9EB"/>
        <bgColor indexed="64"/>
      </patternFill>
    </fill>
    <fill>
      <patternFill patternType="solid">
        <fgColor rgb="FFDEDFE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protection locked="0"/>
    </xf>
    <xf numFmtId="0" fontId="1" fillId="4" borderId="19" applyNumberFormat="0" applyAlignment="0">
      <protection locked="0"/>
    </xf>
    <xf numFmtId="0" fontId="11" fillId="0" borderId="0" applyNumberFormat="0" applyFill="0" applyBorder="0" applyAlignment="0" applyProtection="0">
      <protection locked="0"/>
    </xf>
  </cellStyleXfs>
  <cellXfs count="251">
    <xf numFmtId="0" fontId="0" fillId="0" borderId="0" xfId="0">
      <protection locked="0"/>
    </xf>
    <xf numFmtId="0" fontId="3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4" fillId="5" borderId="0" xfId="0" applyFont="1" applyFill="1" applyProtection="1"/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44" fontId="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vertical="center" wrapText="1"/>
    </xf>
    <xf numFmtId="0" fontId="6" fillId="6" borderId="34" xfId="0" applyFont="1" applyFill="1" applyBorder="1" applyAlignment="1" applyProtection="1">
      <alignment vertical="center" wrapText="1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6" fillId="6" borderId="2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wrapText="1"/>
    </xf>
    <xf numFmtId="0" fontId="4" fillId="5" borderId="9" xfId="0" applyFont="1" applyFill="1" applyBorder="1" applyAlignment="1" applyProtection="1">
      <alignment vertical="center" wrapText="1"/>
    </xf>
    <xf numFmtId="0" fontId="6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vertical="center"/>
    </xf>
    <xf numFmtId="0" fontId="6" fillId="5" borderId="6" xfId="0" applyFont="1" applyFill="1" applyBorder="1" applyProtection="1"/>
    <xf numFmtId="0" fontId="4" fillId="2" borderId="51" xfId="0" applyFont="1" applyFill="1" applyBorder="1" applyAlignment="1" applyProtection="1">
      <alignment vertical="center" wrapText="1"/>
      <protection locked="0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2" xfId="0" applyFont="1" applyFill="1" applyBorder="1" applyAlignment="1" applyProtection="1">
      <alignment horizontal="center" vertical="center" wrapText="1"/>
    </xf>
    <xf numFmtId="0" fontId="6" fillId="6" borderId="53" xfId="0" applyFont="1" applyFill="1" applyBorder="1" applyAlignment="1" applyProtection="1">
      <alignment horizontal="center" vertical="center" wrapText="1"/>
    </xf>
    <xf numFmtId="44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4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55" xfId="0" applyNumberFormat="1" applyFont="1" applyFill="1" applyBorder="1" applyAlignment="1" applyProtection="1">
      <alignment horizontal="center" vertical="center" wrapText="1"/>
    </xf>
    <xf numFmtId="164" fontId="6" fillId="6" borderId="56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vertical="center" wrapText="1"/>
      <protection locked="0"/>
    </xf>
    <xf numFmtId="0" fontId="6" fillId="6" borderId="54" xfId="0" applyFont="1" applyFill="1" applyBorder="1" applyAlignment="1" applyProtection="1">
      <alignment vertical="center" wrapText="1"/>
    </xf>
    <xf numFmtId="0" fontId="6" fillId="6" borderId="49" xfId="0" applyFont="1" applyFill="1" applyBorder="1" applyAlignment="1" applyProtection="1">
      <alignment vertical="center" wrapText="1"/>
    </xf>
    <xf numFmtId="0" fontId="6" fillId="6" borderId="62" xfId="0" applyFont="1" applyFill="1" applyBorder="1" applyAlignment="1" applyProtection="1">
      <alignment vertical="center" wrapText="1"/>
    </xf>
    <xf numFmtId="44" fontId="4" fillId="6" borderId="14" xfId="0" applyNumberFormat="1" applyFont="1" applyFill="1" applyBorder="1" applyAlignment="1" applyProtection="1">
      <alignment horizontal="center" vertical="center" wrapText="1"/>
    </xf>
    <xf numFmtId="44" fontId="4" fillId="6" borderId="28" xfId="0" applyNumberFormat="1" applyFont="1" applyFill="1" applyBorder="1" applyAlignment="1" applyProtection="1">
      <alignment horizontal="center" vertical="center" wrapText="1"/>
    </xf>
    <xf numFmtId="44" fontId="4" fillId="6" borderId="15" xfId="0" applyNumberFormat="1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vertical="center" wrapText="1"/>
    </xf>
    <xf numFmtId="0" fontId="4" fillId="6" borderId="20" xfId="0" applyFont="1" applyFill="1" applyBorder="1" applyAlignment="1" applyProtection="1">
      <alignment vertical="center" wrapText="1"/>
    </xf>
    <xf numFmtId="0" fontId="4" fillId="6" borderId="36" xfId="0" applyFont="1" applyFill="1" applyBorder="1" applyAlignment="1" applyProtection="1">
      <alignment vertical="center" wrapText="1"/>
    </xf>
    <xf numFmtId="0" fontId="5" fillId="5" borderId="0" xfId="0" applyFont="1" applyFill="1" applyBorder="1" applyProtection="1"/>
    <xf numFmtId="4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vertical="top" wrapText="1"/>
    </xf>
    <xf numFmtId="0" fontId="7" fillId="5" borderId="0" xfId="0" applyFont="1" applyFill="1" applyBorder="1" applyAlignment="1" applyProtection="1">
      <alignment horizontal="center"/>
    </xf>
    <xf numFmtId="44" fontId="6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6" borderId="37" xfId="0" applyFont="1" applyFill="1" applyBorder="1" applyAlignment="1" applyProtection="1">
      <alignment horizontal="center" vertical="center" wrapText="1"/>
    </xf>
    <xf numFmtId="0" fontId="6" fillId="6" borderId="40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</xf>
    <xf numFmtId="44" fontId="6" fillId="6" borderId="25" xfId="0" applyNumberFormat="1" applyFont="1" applyFill="1" applyBorder="1" applyAlignment="1" applyProtection="1">
      <alignment horizontal="center" vertical="center" wrapText="1"/>
    </xf>
    <xf numFmtId="44" fontId="6" fillId="6" borderId="30" xfId="0" applyNumberFormat="1" applyFont="1" applyFill="1" applyBorder="1" applyAlignment="1" applyProtection="1">
      <alignment horizontal="center" vertical="center" wrapText="1"/>
    </xf>
    <xf numFmtId="44" fontId="6" fillId="6" borderId="20" xfId="0" applyNumberFormat="1" applyFont="1" applyFill="1" applyBorder="1" applyAlignment="1" applyProtection="1">
      <alignment horizontal="center" vertical="center" wrapText="1"/>
    </xf>
    <xf numFmtId="0" fontId="4" fillId="6" borderId="48" xfId="0" applyFont="1" applyFill="1" applyBorder="1" applyAlignment="1" applyProtection="1">
      <alignment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6" borderId="1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10" fontId="4" fillId="2" borderId="64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9" fillId="5" borderId="22" xfId="0" applyFont="1" applyFill="1" applyBorder="1" applyAlignment="1" applyProtection="1">
      <alignment vertical="center" wrapText="1"/>
    </xf>
    <xf numFmtId="0" fontId="4" fillId="5" borderId="22" xfId="0" applyFont="1" applyFill="1" applyBorder="1" applyAlignment="1" applyProtection="1">
      <alignment vertical="center" wrapText="1"/>
    </xf>
    <xf numFmtId="44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/>
    </xf>
    <xf numFmtId="0" fontId="5" fillId="6" borderId="8" xfId="0" applyFont="1" applyFill="1" applyBorder="1" applyAlignment="1" applyProtection="1">
      <alignment vertical="top" wrapText="1"/>
    </xf>
    <xf numFmtId="0" fontId="5" fillId="6" borderId="22" xfId="0" applyFont="1" applyFill="1" applyBorder="1" applyAlignment="1" applyProtection="1">
      <alignment vertical="top" wrapText="1"/>
    </xf>
    <xf numFmtId="0" fontId="5" fillId="6" borderId="5" xfId="0" applyFont="1" applyFill="1" applyBorder="1" applyAlignment="1" applyProtection="1">
      <alignment vertical="top" wrapText="1"/>
    </xf>
    <xf numFmtId="0" fontId="5" fillId="6" borderId="9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44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10" fontId="6" fillId="6" borderId="68" xfId="0" applyNumberFormat="1" applyFont="1" applyFill="1" applyBorder="1" applyAlignment="1" applyProtection="1">
      <alignment horizontal="center" vertical="center" wrapText="1"/>
    </xf>
    <xf numFmtId="10" fontId="6" fillId="6" borderId="27" xfId="0" applyNumberFormat="1" applyFont="1" applyFill="1" applyBorder="1" applyAlignment="1" applyProtection="1">
      <alignment horizontal="center" vertical="center" wrapText="1"/>
    </xf>
    <xf numFmtId="10" fontId="6" fillId="6" borderId="69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4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0" fontId="3" fillId="6" borderId="10" xfId="0" applyFont="1" applyFill="1" applyBorder="1" applyProtection="1"/>
    <xf numFmtId="0" fontId="3" fillId="6" borderId="23" xfId="0" applyFont="1" applyFill="1" applyBorder="1" applyProtection="1"/>
    <xf numFmtId="0" fontId="3" fillId="6" borderId="7" xfId="0" applyFont="1" applyFill="1" applyBorder="1" applyProtection="1"/>
    <xf numFmtId="0" fontId="5" fillId="5" borderId="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164" fontId="6" fillId="5" borderId="0" xfId="0" applyNumberFormat="1" applyFont="1" applyFill="1" applyBorder="1" applyAlignment="1" applyProtection="1">
      <alignment horizontal="center" vertical="center" wrapText="1"/>
    </xf>
    <xf numFmtId="164" fontId="6" fillId="6" borderId="54" xfId="0" applyNumberFormat="1" applyFont="1" applyFill="1" applyBorder="1" applyAlignment="1" applyProtection="1">
      <alignment horizontal="center" vertical="center" wrapText="1"/>
    </xf>
    <xf numFmtId="44" fontId="4" fillId="6" borderId="73" xfId="0" applyNumberFormat="1" applyFont="1" applyFill="1" applyBorder="1" applyAlignment="1" applyProtection="1">
      <alignment horizontal="center" vertical="center" wrapText="1"/>
    </xf>
    <xf numFmtId="10" fontId="4" fillId="6" borderId="68" xfId="0" applyNumberFormat="1" applyFont="1" applyFill="1" applyBorder="1" applyAlignment="1" applyProtection="1">
      <alignment horizontal="center" vertical="center" wrapText="1"/>
    </xf>
    <xf numFmtId="10" fontId="4" fillId="6" borderId="27" xfId="0" applyNumberFormat="1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vertical="center" wrapText="1"/>
    </xf>
    <xf numFmtId="44" fontId="4" fillId="6" borderId="71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  <protection locked="0"/>
    </xf>
    <xf numFmtId="44" fontId="4" fillId="6" borderId="74" xfId="0" applyNumberFormat="1" applyFont="1" applyFill="1" applyBorder="1" applyAlignment="1" applyProtection="1">
      <alignment horizontal="center" vertical="center" wrapText="1"/>
    </xf>
    <xf numFmtId="44" fontId="4" fillId="6" borderId="75" xfId="0" applyNumberFormat="1" applyFont="1" applyFill="1" applyBorder="1" applyAlignment="1" applyProtection="1">
      <alignment horizontal="center" vertical="center" wrapText="1"/>
    </xf>
    <xf numFmtId="10" fontId="4" fillId="6" borderId="59" xfId="0" applyNumberFormat="1" applyFont="1" applyFill="1" applyBorder="1" applyAlignment="1" applyProtection="1">
      <alignment horizontal="center" vertical="center" wrapText="1"/>
    </xf>
    <xf numFmtId="10" fontId="6" fillId="6" borderId="59" xfId="0" applyNumberFormat="1" applyFont="1" applyFill="1" applyBorder="1" applyAlignment="1" applyProtection="1">
      <alignment horizontal="center" vertical="center" wrapText="1"/>
    </xf>
    <xf numFmtId="0" fontId="6" fillId="6" borderId="70" xfId="0" applyFont="1" applyFill="1" applyBorder="1" applyAlignment="1" applyProtection="1">
      <alignment vertical="center" wrapText="1"/>
    </xf>
    <xf numFmtId="164" fontId="6" fillId="6" borderId="3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Protection="1"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vertical="center" wrapText="1"/>
    </xf>
    <xf numFmtId="0" fontId="15" fillId="6" borderId="34" xfId="0" applyFont="1" applyFill="1" applyBorder="1" applyAlignment="1" applyProtection="1">
      <alignment vertical="center" wrapText="1"/>
    </xf>
    <xf numFmtId="164" fontId="15" fillId="6" borderId="25" xfId="0" applyNumberFormat="1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vertical="center" wrapText="1"/>
    </xf>
    <xf numFmtId="0" fontId="4" fillId="5" borderId="22" xfId="0" applyFont="1" applyFill="1" applyBorder="1" applyProtection="1"/>
    <xf numFmtId="0" fontId="4" fillId="5" borderId="0" xfId="0" applyFont="1" applyFill="1" applyAlignment="1" applyProtection="1">
      <alignment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6" fillId="6" borderId="80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top" wrapText="1"/>
    </xf>
    <xf numFmtId="0" fontId="3" fillId="5" borderId="9" xfId="0" applyFont="1" applyFill="1" applyBorder="1" applyProtection="1"/>
    <xf numFmtId="44" fontId="12" fillId="5" borderId="0" xfId="2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Protection="1"/>
    <xf numFmtId="0" fontId="13" fillId="6" borderId="78" xfId="2" applyFont="1" applyFill="1" applyBorder="1" applyAlignment="1" applyProtection="1">
      <alignment horizontal="left" vertical="center" wrapText="1"/>
    </xf>
    <xf numFmtId="0" fontId="13" fillId="6" borderId="79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vertical="center" wrapText="1"/>
    </xf>
    <xf numFmtId="0" fontId="13" fillId="5" borderId="9" xfId="2" applyFont="1" applyFill="1" applyBorder="1" applyAlignment="1" applyProtection="1">
      <alignment vertical="center" wrapText="1"/>
    </xf>
    <xf numFmtId="0" fontId="13" fillId="6" borderId="0" xfId="2" applyFont="1" applyFill="1" applyBorder="1" applyAlignment="1" applyProtection="1">
      <alignment vertical="center" wrapText="1"/>
    </xf>
    <xf numFmtId="44" fontId="6" fillId="6" borderId="71" xfId="0" applyNumberFormat="1" applyFont="1" applyFill="1" applyBorder="1" applyAlignment="1" applyProtection="1">
      <alignment horizontal="center" vertical="center" wrapText="1"/>
    </xf>
    <xf numFmtId="44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9" xfId="0" applyFont="1" applyFill="1" applyBorder="1" applyAlignment="1" applyProtection="1">
      <alignment horizontal="center" vertical="center" wrapText="1"/>
    </xf>
    <xf numFmtId="10" fontId="6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Protection="1"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10" fontId="6" fillId="6" borderId="68" xfId="0" applyNumberFormat="1" applyFont="1" applyFill="1" applyBorder="1" applyAlignment="1" applyProtection="1">
      <alignment horizontal="center" vertical="center" wrapText="1"/>
      <protection locked="0"/>
    </xf>
    <xf numFmtId="10" fontId="6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6" fillId="6" borderId="81" xfId="0" applyFont="1" applyFill="1" applyBorder="1" applyAlignment="1" applyProtection="1">
      <alignment horizontal="center" vertical="center" wrapText="1"/>
    </xf>
    <xf numFmtId="44" fontId="4" fillId="6" borderId="64" xfId="0" applyNumberFormat="1" applyFont="1" applyFill="1" applyBorder="1" applyAlignment="1" applyProtection="1">
      <alignment horizontal="center" vertical="center" wrapText="1"/>
    </xf>
    <xf numFmtId="44" fontId="4" fillId="6" borderId="65" xfId="0" applyNumberFormat="1" applyFont="1" applyFill="1" applyBorder="1" applyAlignment="1" applyProtection="1">
      <alignment horizontal="center" vertical="center" wrapText="1"/>
    </xf>
    <xf numFmtId="44" fontId="4" fillId="6" borderId="66" xfId="0" applyNumberFormat="1" applyFont="1" applyFill="1" applyBorder="1" applyAlignment="1" applyProtection="1">
      <alignment horizontal="center" vertical="center" wrapText="1"/>
    </xf>
    <xf numFmtId="164" fontId="6" fillId="6" borderId="82" xfId="0" applyNumberFormat="1" applyFont="1" applyFill="1" applyBorder="1" applyAlignment="1" applyProtection="1">
      <alignment horizontal="center" vertical="center" wrapText="1"/>
    </xf>
    <xf numFmtId="0" fontId="6" fillId="6" borderId="86" xfId="0" applyFont="1" applyFill="1" applyBorder="1" applyAlignment="1" applyProtection="1">
      <alignment horizontal="center" vertical="center" wrapText="1"/>
    </xf>
    <xf numFmtId="0" fontId="6" fillId="6" borderId="87" xfId="0" applyFont="1" applyFill="1" applyBorder="1" applyAlignment="1" applyProtection="1">
      <alignment horizontal="center" vertical="center" wrapText="1"/>
    </xf>
    <xf numFmtId="44" fontId="6" fillId="6" borderId="88" xfId="0" applyNumberFormat="1" applyFont="1" applyFill="1" applyBorder="1" applyAlignment="1" applyProtection="1">
      <alignment horizontal="center" vertical="center" wrapText="1"/>
    </xf>
    <xf numFmtId="44" fontId="6" fillId="6" borderId="89" xfId="0" applyNumberFormat="1" applyFont="1" applyFill="1" applyBorder="1" applyAlignment="1" applyProtection="1">
      <alignment horizontal="center" vertical="center" wrapText="1"/>
    </xf>
    <xf numFmtId="44" fontId="6" fillId="6" borderId="90" xfId="0" applyNumberFormat="1" applyFont="1" applyFill="1" applyBorder="1" applyAlignment="1" applyProtection="1">
      <alignment horizontal="center" vertical="center" wrapText="1"/>
    </xf>
    <xf numFmtId="44" fontId="6" fillId="6" borderId="45" xfId="0" applyNumberFormat="1" applyFont="1" applyFill="1" applyBorder="1" applyAlignment="1" applyProtection="1">
      <alignment horizontal="center" vertical="center" wrapText="1"/>
    </xf>
    <xf numFmtId="44" fontId="6" fillId="6" borderId="91" xfId="0" applyNumberFormat="1" applyFont="1" applyFill="1" applyBorder="1" applyAlignment="1" applyProtection="1">
      <alignment horizontal="center" vertical="center" wrapText="1"/>
    </xf>
    <xf numFmtId="44" fontId="6" fillId="6" borderId="92" xfId="0" applyNumberFormat="1" applyFont="1" applyFill="1" applyBorder="1" applyAlignment="1" applyProtection="1">
      <alignment horizontal="center" vertical="center" wrapText="1"/>
    </xf>
    <xf numFmtId="164" fontId="6" fillId="6" borderId="93" xfId="0" applyNumberFormat="1" applyFont="1" applyFill="1" applyBorder="1" applyAlignment="1" applyProtection="1">
      <alignment horizontal="center" vertical="center" wrapText="1"/>
    </xf>
    <xf numFmtId="10" fontId="6" fillId="6" borderId="94" xfId="0" applyNumberFormat="1" applyFont="1" applyFill="1" applyBorder="1" applyAlignment="1" applyProtection="1">
      <alignment horizontal="center" vertical="center" wrapText="1"/>
    </xf>
    <xf numFmtId="164" fontId="6" fillId="6" borderId="95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vertical="center"/>
    </xf>
    <xf numFmtId="44" fontId="18" fillId="6" borderId="1" xfId="2" applyNumberFormat="1" applyFont="1" applyFill="1" applyBorder="1" applyAlignment="1" applyProtection="1">
      <alignment horizontal="center" vertical="center"/>
      <protection locked="0"/>
    </xf>
    <xf numFmtId="0" fontId="17" fillId="6" borderId="0" xfId="2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left" vertical="center" wrapText="1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3" fillId="6" borderId="0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horizontal="left" vertical="center" wrapText="1"/>
    </xf>
    <xf numFmtId="0" fontId="5" fillId="6" borderId="76" xfId="0" applyFont="1" applyFill="1" applyBorder="1" applyAlignment="1" applyProtection="1">
      <alignment horizontal="left" vertical="top" wrapText="1"/>
    </xf>
    <xf numFmtId="0" fontId="5" fillId="6" borderId="64" xfId="0" applyFont="1" applyFill="1" applyBorder="1" applyAlignment="1" applyProtection="1">
      <alignment horizontal="left" vertical="top" wrapText="1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65" xfId="0" applyFont="1" applyFill="1" applyBorder="1" applyAlignment="1" applyProtection="1">
      <alignment horizontal="left" vertical="center" wrapText="1"/>
      <protection locked="0"/>
    </xf>
    <xf numFmtId="0" fontId="6" fillId="2" borderId="74" xfId="0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</xf>
    <xf numFmtId="0" fontId="17" fillId="6" borderId="0" xfId="2" applyFont="1" applyFill="1" applyBorder="1" applyAlignment="1" applyProtection="1">
      <alignment horizontal="left" vertical="center"/>
      <protection locked="0"/>
    </xf>
    <xf numFmtId="0" fontId="6" fillId="6" borderId="83" xfId="0" applyFont="1" applyFill="1" applyBorder="1" applyAlignment="1" applyProtection="1">
      <alignment horizontal="center" vertical="center" wrapText="1"/>
    </xf>
    <xf numFmtId="0" fontId="6" fillId="6" borderId="84" xfId="0" applyFont="1" applyFill="1" applyBorder="1" applyAlignment="1" applyProtection="1">
      <alignment horizontal="center" vertical="center" wrapText="1"/>
    </xf>
    <xf numFmtId="0" fontId="6" fillId="6" borderId="85" xfId="0" applyFont="1" applyFill="1" applyBorder="1" applyAlignment="1" applyProtection="1">
      <alignment horizontal="center"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63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31" xfId="0" applyFont="1" applyFill="1" applyBorder="1" applyAlignment="1" applyProtection="1">
      <alignment vertical="center" wrapText="1"/>
    </xf>
    <xf numFmtId="0" fontId="6" fillId="6" borderId="32" xfId="0" applyFont="1" applyFill="1" applyBorder="1" applyAlignment="1" applyProtection="1">
      <alignment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4" fillId="6" borderId="22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44" fontId="9" fillId="0" borderId="11" xfId="0" applyNumberFormat="1" applyFont="1" applyFill="1" applyBorder="1" applyAlignment="1" applyProtection="1">
      <alignment horizontal="center"/>
    </xf>
    <xf numFmtId="44" fontId="9" fillId="0" borderId="24" xfId="0" applyNumberFormat="1" applyFont="1" applyFill="1" applyBorder="1" applyAlignment="1" applyProtection="1">
      <alignment horizontal="center"/>
    </xf>
    <xf numFmtId="44" fontId="9" fillId="0" borderId="4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 vertical="top" wrapText="1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0" fontId="6" fillId="6" borderId="4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14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yperlinkki" xfId="2" builtinId="8"/>
    <cellStyle name="Laskenta" xfId="1" builtinId="22" customBuiltin="1"/>
    <cellStyle name="Normaali" xfId="0" builtinId="0" customBuiltin="1"/>
  </cellStyles>
  <dxfs count="100">
    <dxf>
      <font>
        <color theme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B2719"/>
      </font>
    </dxf>
    <dxf>
      <font>
        <color rgb="FF0072C6"/>
      </font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</dxfs>
  <tableStyles count="0" defaultTableStyle="TableStyleMedium2" defaultPivotStyle="PivotStyleLight16"/>
  <colors>
    <mruColors>
      <color rgb="FF9FC9EB"/>
      <color rgb="FFDEDFE1"/>
      <color rgb="FFF5A4C7"/>
      <color rgb="FF0072C6"/>
      <color rgb="FFDB2719"/>
      <color rgb="FF00D7A7"/>
      <color rgb="FFF5A3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24766</xdr:rowOff>
    </xdr:from>
    <xdr:to>
      <xdr:col>1</xdr:col>
      <xdr:colOff>1425575</xdr:colOff>
      <xdr:row>3</xdr:row>
      <xdr:rowOff>80099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B16A24B7-E55F-41A7-9ADA-807B93087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5746"/>
          <a:ext cx="1387475" cy="497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1425575</xdr:colOff>
      <xdr:row>3</xdr:row>
      <xdr:rowOff>74383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541F04A-207E-49C9-B4B0-EA5697A6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0030"/>
          <a:ext cx="1387475" cy="497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ABBDA9D8-FDAB-4FF3-8B73-6700832E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7EDEE9A6-59E2-473E-8FB9-E621BB66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D323B5CA-90DD-4514-A5DA-9ABD33708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9049D50-349A-4872-9359-889BDAC74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DB9CF2E-7764-4623-B5D8-F02A89EC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DE98764-056C-469E-BD23-CF322259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820D-7AA8-4E6A-B49E-F03D7E1C37DD}">
  <dimension ref="B1:K22"/>
  <sheetViews>
    <sheetView workbookViewId="0">
      <selection activeCell="B8" sqref="B8:F8"/>
    </sheetView>
  </sheetViews>
  <sheetFormatPr defaultColWidth="8.88671875" defaultRowHeight="13.8" x14ac:dyDescent="0.25"/>
  <cols>
    <col min="1" max="1" width="4.33203125" style="1" customWidth="1"/>
    <col min="2" max="2" width="36" style="1" customWidth="1"/>
    <col min="3" max="3" width="16.6640625" style="1" customWidth="1"/>
    <col min="4" max="4" width="23.44140625" style="1" customWidth="1"/>
    <col min="5" max="5" width="18" style="1" bestFit="1" customWidth="1"/>
    <col min="6" max="6" width="18.88671875" style="1" customWidth="1"/>
    <col min="7" max="7" width="17.6640625" style="1" customWidth="1"/>
    <col min="8" max="8" width="18" style="1" bestFit="1" customWidth="1"/>
    <col min="9" max="9" width="16.6640625" style="1" customWidth="1"/>
    <col min="10" max="10" width="17.6640625" style="1" customWidth="1"/>
    <col min="11" max="11" width="18" style="1" bestFit="1" customWidth="1"/>
    <col min="12" max="12" width="16.6640625" style="1" customWidth="1"/>
    <col min="13" max="13" width="17.6640625" style="1" customWidth="1"/>
    <col min="14" max="14" width="18" style="1" bestFit="1" customWidth="1"/>
    <col min="15" max="15" width="16.6640625" style="1" customWidth="1"/>
    <col min="16" max="16" width="17.6640625" style="1" customWidth="1"/>
    <col min="17" max="17" width="18" style="1" bestFit="1" customWidth="1"/>
    <col min="18" max="18" width="16.6640625" style="1" customWidth="1"/>
    <col min="19" max="19" width="17.6640625" style="1" customWidth="1"/>
    <col min="20" max="20" width="18" style="1" bestFit="1" customWidth="1"/>
    <col min="21" max="16384" width="8.88671875" style="1"/>
  </cols>
  <sheetData>
    <row r="1" spans="2:11" ht="17.399999999999999" customHeight="1" x14ac:dyDescent="0.25"/>
    <row r="2" spans="2:11" ht="17.399999999999999" customHeight="1" x14ac:dyDescent="0.25">
      <c r="C2" s="178" t="s">
        <v>3</v>
      </c>
      <c r="D2" s="178"/>
      <c r="E2" s="178" t="s">
        <v>4</v>
      </c>
      <c r="F2" s="178"/>
      <c r="G2" s="178" t="s">
        <v>5</v>
      </c>
      <c r="H2" s="178"/>
      <c r="I2" s="101"/>
      <c r="J2" s="142"/>
    </row>
    <row r="3" spans="2:11" ht="17.399999999999999" customHeight="1" x14ac:dyDescent="0.25">
      <c r="B3" s="45"/>
      <c r="C3" s="178"/>
      <c r="D3" s="178"/>
      <c r="E3" s="178"/>
      <c r="F3" s="178"/>
      <c r="G3" s="178"/>
      <c r="H3" s="178"/>
      <c r="I3" s="101"/>
      <c r="J3" s="142"/>
    </row>
    <row r="4" spans="2:11" ht="17.399999999999999" customHeight="1" x14ac:dyDescent="0.25">
      <c r="B4" s="45"/>
      <c r="C4" s="178"/>
      <c r="D4" s="178"/>
      <c r="E4" s="178"/>
      <c r="F4" s="178"/>
      <c r="G4" s="178"/>
      <c r="H4" s="178"/>
      <c r="I4" s="101"/>
      <c r="J4" s="142"/>
    </row>
    <row r="5" spans="2:11" ht="17.399999999999999" customHeight="1" thickBot="1" x14ac:dyDescent="0.3">
      <c r="B5" s="45"/>
      <c r="C5" s="142"/>
      <c r="D5" s="142"/>
      <c r="E5" s="142"/>
      <c r="F5" s="142"/>
      <c r="G5" s="142"/>
      <c r="H5" s="142"/>
      <c r="I5" s="142"/>
      <c r="J5" s="142"/>
    </row>
    <row r="6" spans="2:11" ht="16.2" customHeight="1" x14ac:dyDescent="0.25">
      <c r="B6" s="81"/>
      <c r="C6" s="82"/>
      <c r="D6" s="82"/>
      <c r="E6" s="82"/>
      <c r="F6" s="82"/>
      <c r="G6" s="83"/>
      <c r="H6" s="139"/>
      <c r="I6" s="109"/>
      <c r="J6" s="109"/>
      <c r="K6" s="109"/>
    </row>
    <row r="7" spans="2:11" ht="16.2" customHeight="1" x14ac:dyDescent="0.25">
      <c r="B7" s="185" t="s">
        <v>6</v>
      </c>
      <c r="C7" s="186"/>
      <c r="D7" s="85"/>
      <c r="E7" s="110"/>
      <c r="F7" s="102"/>
      <c r="G7" s="103"/>
      <c r="H7" s="133"/>
      <c r="I7" s="104"/>
      <c r="J7" s="104"/>
      <c r="K7" s="104"/>
    </row>
    <row r="8" spans="2:11" ht="16.2" customHeight="1" x14ac:dyDescent="0.25">
      <c r="B8" s="187"/>
      <c r="C8" s="188"/>
      <c r="D8" s="188"/>
      <c r="E8" s="188"/>
      <c r="F8" s="189"/>
      <c r="G8" s="138"/>
      <c r="H8" s="147"/>
      <c r="I8" s="104"/>
      <c r="J8" s="104"/>
      <c r="K8" s="104"/>
    </row>
    <row r="9" spans="2:11" ht="16.2" customHeight="1" x14ac:dyDescent="0.25">
      <c r="B9" s="130"/>
      <c r="C9" s="102"/>
      <c r="D9" s="102"/>
      <c r="E9" s="148"/>
      <c r="F9" s="148"/>
      <c r="G9" s="146"/>
      <c r="H9" s="147"/>
      <c r="I9" s="104"/>
      <c r="J9" s="104"/>
      <c r="K9" s="104"/>
    </row>
    <row r="10" spans="2:11" ht="16.2" customHeight="1" x14ac:dyDescent="0.25">
      <c r="B10" s="181" t="s">
        <v>7</v>
      </c>
      <c r="C10" s="182"/>
      <c r="D10" s="182"/>
      <c r="E10" s="183"/>
      <c r="F10" s="183"/>
      <c r="G10" s="184"/>
      <c r="H10" s="143"/>
    </row>
    <row r="11" spans="2:11" ht="16.2" customHeight="1" x14ac:dyDescent="0.25">
      <c r="B11" s="187"/>
      <c r="C11" s="188"/>
      <c r="D11" s="188"/>
      <c r="E11" s="188"/>
      <c r="F11" s="189"/>
      <c r="G11" s="138"/>
      <c r="H11" s="143"/>
    </row>
    <row r="12" spans="2:11" ht="16.2" customHeight="1" thickBot="1" x14ac:dyDescent="0.3">
      <c r="B12" s="179"/>
      <c r="C12" s="180"/>
      <c r="D12" s="180"/>
      <c r="E12" s="183"/>
      <c r="F12" s="183"/>
      <c r="G12" s="184"/>
      <c r="H12" s="143"/>
    </row>
    <row r="13" spans="2:11" ht="16.2" customHeight="1" thickTop="1" x14ac:dyDescent="0.25">
      <c r="B13" s="136"/>
      <c r="C13" s="137"/>
      <c r="D13" s="137"/>
      <c r="E13" s="144"/>
      <c r="F13" s="144"/>
      <c r="G13" s="145"/>
      <c r="H13" s="143"/>
    </row>
    <row r="14" spans="2:11" ht="16.2" customHeight="1" x14ac:dyDescent="0.25">
      <c r="B14" s="84" t="s">
        <v>8</v>
      </c>
      <c r="C14" s="85"/>
      <c r="D14" s="85"/>
      <c r="E14" s="175" t="s">
        <v>13</v>
      </c>
      <c r="F14" s="102"/>
      <c r="G14" s="103"/>
      <c r="H14" s="133"/>
    </row>
    <row r="15" spans="2:11" ht="16.2" customHeight="1" x14ac:dyDescent="0.25">
      <c r="B15" s="179" t="s">
        <v>10</v>
      </c>
      <c r="C15" s="180"/>
      <c r="D15" s="180"/>
      <c r="E15" s="177" t="s">
        <v>14</v>
      </c>
      <c r="F15" s="177"/>
      <c r="G15" s="146"/>
      <c r="H15" s="147"/>
    </row>
    <row r="16" spans="2:11" ht="16.2" customHeight="1" x14ac:dyDescent="0.25">
      <c r="B16" s="179" t="s">
        <v>9</v>
      </c>
      <c r="C16" s="180"/>
      <c r="D16" s="180"/>
      <c r="E16" s="177" t="s">
        <v>15</v>
      </c>
      <c r="F16" s="177"/>
      <c r="G16" s="146"/>
      <c r="H16" s="147"/>
    </row>
    <row r="17" spans="2:8" ht="16.2" customHeight="1" x14ac:dyDescent="0.25">
      <c r="B17" s="179" t="s">
        <v>11</v>
      </c>
      <c r="C17" s="180"/>
      <c r="D17" s="180"/>
      <c r="E17" s="192" t="s">
        <v>21</v>
      </c>
      <c r="F17" s="192"/>
      <c r="G17" s="146"/>
      <c r="H17" s="147"/>
    </row>
    <row r="18" spans="2:8" ht="15.75" customHeight="1" x14ac:dyDescent="0.25">
      <c r="B18" s="190" t="s">
        <v>12</v>
      </c>
      <c r="C18" s="191"/>
      <c r="D18" s="191"/>
      <c r="E18" s="177" t="s">
        <v>16</v>
      </c>
      <c r="F18" s="177"/>
      <c r="G18" s="146"/>
      <c r="H18" s="147"/>
    </row>
    <row r="19" spans="2:8" ht="16.2" customHeight="1" x14ac:dyDescent="0.25">
      <c r="B19" s="179" t="s">
        <v>20</v>
      </c>
      <c r="C19" s="180"/>
      <c r="D19" s="180"/>
      <c r="E19" s="177" t="s">
        <v>17</v>
      </c>
      <c r="F19" s="177"/>
      <c r="G19" s="146"/>
      <c r="H19" s="143"/>
    </row>
    <row r="20" spans="2:8" ht="16.2" customHeight="1" x14ac:dyDescent="0.25">
      <c r="B20" s="179"/>
      <c r="C20" s="180"/>
      <c r="D20" s="180"/>
      <c r="E20" s="177" t="s">
        <v>18</v>
      </c>
      <c r="F20" s="177"/>
      <c r="G20" s="146"/>
      <c r="H20" s="143"/>
    </row>
    <row r="21" spans="2:8" ht="16.2" customHeight="1" x14ac:dyDescent="0.25">
      <c r="B21" s="179"/>
      <c r="C21" s="180"/>
      <c r="D21" s="180"/>
      <c r="E21" s="192" t="s">
        <v>19</v>
      </c>
      <c r="F21" s="192"/>
      <c r="G21" s="146"/>
      <c r="H21" s="143"/>
    </row>
    <row r="22" spans="2:8" ht="16.2" customHeight="1" thickBot="1" x14ac:dyDescent="0.3">
      <c r="B22" s="106"/>
      <c r="C22" s="107"/>
      <c r="D22" s="107"/>
      <c r="E22" s="107"/>
      <c r="F22" s="107"/>
      <c r="G22" s="108"/>
      <c r="H22" s="140"/>
    </row>
  </sheetData>
  <sheetProtection algorithmName="SHA-512" hashValue="kmJiIypRoXcuZdZHUXqu8p5zYrzFPt4qJX8GxOhp9TxX8f6MUeDd1HVDmESAxvC+bRjYrbhFW80e/2SUub/Sww==" saltValue="ueICOxwU4w9gZBPIcl5u7A==" spinCount="100000" sheet="1" objects="1" scenarios="1" selectLockedCells="1"/>
  <mergeCells count="24">
    <mergeCell ref="E17:F17"/>
    <mergeCell ref="E18:F18"/>
    <mergeCell ref="E21:F21"/>
    <mergeCell ref="E20:F20"/>
    <mergeCell ref="E19:F19"/>
    <mergeCell ref="B20:D20"/>
    <mergeCell ref="B21:D21"/>
    <mergeCell ref="B15:D15"/>
    <mergeCell ref="B16:D16"/>
    <mergeCell ref="B19:D19"/>
    <mergeCell ref="B17:D17"/>
    <mergeCell ref="B18:D18"/>
    <mergeCell ref="E16:F16"/>
    <mergeCell ref="E15:F15"/>
    <mergeCell ref="C2:D4"/>
    <mergeCell ref="E2:F4"/>
    <mergeCell ref="G2:H4"/>
    <mergeCell ref="B12:D12"/>
    <mergeCell ref="B10:D10"/>
    <mergeCell ref="E10:G10"/>
    <mergeCell ref="E12:G12"/>
    <mergeCell ref="B7:C7"/>
    <mergeCell ref="B8:F8"/>
    <mergeCell ref="B11:F11"/>
  </mergeCells>
  <hyperlinks>
    <hyperlink ref="E16:F16" location="'1. Lönekostnader'!A1" display="1. Lönekostnader" xr:uid="{F2167825-F34B-4345-A56C-412C2626E0C1}"/>
    <hyperlink ref="E17:F17" location="'2. Köptjänster &amp; anskaffningar'!A1" display="2. Köptjänster och anskaffningar" xr:uid="{F22FE149-7165-4B9E-92D4-B2E661535690}"/>
    <hyperlink ref="E18:F18" location="'3. Resekostnader'!A1" display="3. Resekostnader" xr:uid="{7A3FDC10-BC76-4DD2-AFFB-D0487375828F}"/>
    <hyperlink ref="E19:F19" location="'4. Lokal- och hyreskostnader'!A1" display="4. Lokal- och hyreskostnader" xr:uid="{B06BBCCF-5C96-4414-8041-EBEE9E37CFC4}"/>
    <hyperlink ref="E20:F20" location="'5. Övriga kostnader'!A1" display="5. Övriga kostnader" xr:uid="{86B6A963-2013-44E9-816B-C4FE16937DC5}"/>
    <hyperlink ref="E21:F21" location="'6. Projektets finansiering'!A1" display="6. Projektets finansiering" xr:uid="{4F5E82A6-8205-4950-976B-DAE0CA3399DF}"/>
    <hyperlink ref="E15:F15" location="'Sammandrag av budgeten'!A1" display="Sammandrag av budgeten" xr:uid="{22B402CE-7FE3-4A89-B37F-1043D3490892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2F8E-4EE4-450D-B724-9B0543B27FF1}">
  <dimension ref="A1:T26"/>
  <sheetViews>
    <sheetView workbookViewId="0">
      <pane xSplit="2" topLeftCell="C1" activePane="topRight" state="frozen"/>
      <selection pane="topRight" activeCell="C24" sqref="C24"/>
    </sheetView>
  </sheetViews>
  <sheetFormatPr defaultColWidth="8.88671875" defaultRowHeight="13.8" x14ac:dyDescent="0.25"/>
  <cols>
    <col min="1" max="1" width="4.33203125" style="1" customWidth="1"/>
    <col min="2" max="2" width="42.33203125" style="1" customWidth="1"/>
    <col min="3" max="3" width="16.6640625" style="1" customWidth="1"/>
    <col min="4" max="5" width="18.33203125" style="1" customWidth="1"/>
    <col min="6" max="6" width="16.6640625" style="1" customWidth="1"/>
    <col min="7" max="7" width="18.5546875" style="1" customWidth="1"/>
    <col min="8" max="8" width="18.44140625" style="1" customWidth="1"/>
    <col min="9" max="9" width="16.6640625" style="1" customWidth="1"/>
    <col min="10" max="10" width="18.5546875" style="1" customWidth="1"/>
    <col min="11" max="11" width="18.44140625" style="1" customWidth="1"/>
    <col min="12" max="12" width="16.6640625" style="1" customWidth="1"/>
    <col min="13" max="14" width="18.44140625" style="1" customWidth="1"/>
    <col min="15" max="15" width="16.6640625" style="1" customWidth="1"/>
    <col min="16" max="17" width="18.33203125" style="1" customWidth="1"/>
    <col min="18" max="18" width="16.6640625" style="1" customWidth="1"/>
    <col min="19" max="19" width="18.44140625" style="1" customWidth="1"/>
    <col min="20" max="20" width="18.33203125" style="1" customWidth="1"/>
    <col min="21" max="16384" width="8.88671875" style="1"/>
  </cols>
  <sheetData>
    <row r="1" spans="1:20" ht="17.399999999999999" customHeight="1" x14ac:dyDescent="0.25">
      <c r="A1" s="128"/>
    </row>
    <row r="2" spans="1:20" ht="17.399999999999999" customHeight="1" x14ac:dyDescent="0.25">
      <c r="C2" s="202" t="s">
        <v>14</v>
      </c>
      <c r="D2" s="202"/>
      <c r="E2" s="202"/>
      <c r="F2" s="202"/>
      <c r="G2" s="202"/>
      <c r="H2" s="101"/>
      <c r="I2" s="101"/>
      <c r="J2" s="86"/>
    </row>
    <row r="3" spans="1:20" ht="17.399999999999999" customHeight="1" x14ac:dyDescent="0.25">
      <c r="B3" s="45"/>
      <c r="C3" s="202"/>
      <c r="D3" s="202"/>
      <c r="E3" s="202"/>
      <c r="F3" s="202"/>
      <c r="G3" s="202"/>
      <c r="H3" s="101"/>
      <c r="I3" s="101"/>
      <c r="J3" s="86"/>
    </row>
    <row r="4" spans="1:20" ht="17.399999999999999" customHeight="1" x14ac:dyDescent="0.25">
      <c r="B4" s="45"/>
      <c r="C4" s="202"/>
      <c r="D4" s="202"/>
      <c r="E4" s="202"/>
      <c r="F4" s="202"/>
      <c r="G4" s="202"/>
      <c r="H4" s="101"/>
      <c r="I4" s="101"/>
      <c r="J4" s="86"/>
    </row>
    <row r="5" spans="1:20" ht="17.399999999999999" customHeight="1" thickBot="1" x14ac:dyDescent="0.3">
      <c r="B5" s="45"/>
      <c r="C5" s="80"/>
      <c r="D5" s="86"/>
      <c r="E5" s="80"/>
      <c r="F5" s="80"/>
      <c r="G5" s="86"/>
      <c r="H5" s="80"/>
      <c r="I5" s="80"/>
      <c r="J5" s="86"/>
    </row>
    <row r="6" spans="1:20" ht="16.2" customHeight="1" thickBot="1" x14ac:dyDescent="0.3">
      <c r="B6" s="96" t="s">
        <v>22</v>
      </c>
      <c r="C6" s="97"/>
      <c r="D6" s="176" t="s">
        <v>23</v>
      </c>
      <c r="E6" s="76"/>
    </row>
    <row r="7" spans="1:20" ht="16.2" customHeight="1" thickBot="1" x14ac:dyDescent="0.3"/>
    <row r="8" spans="1:20" ht="15.6" customHeight="1" thickTop="1" x14ac:dyDescent="0.25">
      <c r="B8" s="203"/>
      <c r="C8" s="200">
        <v>2023</v>
      </c>
      <c r="D8" s="199"/>
      <c r="E8" s="201"/>
      <c r="F8" s="200">
        <v>2024</v>
      </c>
      <c r="G8" s="199"/>
      <c r="H8" s="201"/>
      <c r="I8" s="198">
        <v>2025</v>
      </c>
      <c r="J8" s="199"/>
      <c r="K8" s="205"/>
      <c r="L8" s="198">
        <v>2026</v>
      </c>
      <c r="M8" s="199"/>
      <c r="N8" s="205"/>
      <c r="O8" s="198">
        <v>2027</v>
      </c>
      <c r="P8" s="199"/>
      <c r="Q8" s="199"/>
      <c r="R8" s="193" t="s">
        <v>35</v>
      </c>
      <c r="S8" s="194"/>
      <c r="T8" s="195"/>
    </row>
    <row r="9" spans="1:20" ht="30" customHeight="1" thickBot="1" x14ac:dyDescent="0.3">
      <c r="B9" s="204"/>
      <c r="C9" s="89" t="s">
        <v>25</v>
      </c>
      <c r="D9" s="88" t="s">
        <v>33</v>
      </c>
      <c r="E9" s="28" t="s">
        <v>34</v>
      </c>
      <c r="F9" s="129" t="s">
        <v>25</v>
      </c>
      <c r="G9" s="88" t="s">
        <v>33</v>
      </c>
      <c r="H9" s="28" t="s">
        <v>34</v>
      </c>
      <c r="I9" s="129" t="s">
        <v>25</v>
      </c>
      <c r="J9" s="88" t="s">
        <v>33</v>
      </c>
      <c r="K9" s="28" t="s">
        <v>34</v>
      </c>
      <c r="L9" s="129" t="s">
        <v>25</v>
      </c>
      <c r="M9" s="88" t="s">
        <v>33</v>
      </c>
      <c r="N9" s="28" t="s">
        <v>34</v>
      </c>
      <c r="O9" s="129" t="s">
        <v>25</v>
      </c>
      <c r="P9" s="88" t="s">
        <v>33</v>
      </c>
      <c r="Q9" s="159" t="s">
        <v>34</v>
      </c>
      <c r="R9" s="164" t="s">
        <v>1</v>
      </c>
      <c r="S9" s="151" t="s">
        <v>33</v>
      </c>
      <c r="T9" s="165" t="s">
        <v>34</v>
      </c>
    </row>
    <row r="10" spans="1:20" ht="15.6" customHeight="1" x14ac:dyDescent="0.25">
      <c r="B10" s="42" t="s">
        <v>15</v>
      </c>
      <c r="C10" s="41">
        <f>'1. Lönekostnader'!E16</f>
        <v>0</v>
      </c>
      <c r="D10" s="116" t="str">
        <f>IF(E10=0,"",E10/C10)</f>
        <v/>
      </c>
      <c r="E10" s="115">
        <f>'1. Lönekostnader'!G16</f>
        <v>0</v>
      </c>
      <c r="F10" s="41">
        <f>'1. Lönekostnader'!H16</f>
        <v>0</v>
      </c>
      <c r="G10" s="116" t="str">
        <f>IF(H10=0,"",H10/F10)</f>
        <v/>
      </c>
      <c r="H10" s="115">
        <f>'1. Lönekostnader'!J16</f>
        <v>0</v>
      </c>
      <c r="I10" s="41">
        <f>'1. Lönekostnader'!K16</f>
        <v>0</v>
      </c>
      <c r="J10" s="116" t="str">
        <f>IF(K10=0,"",K10/I10)</f>
        <v/>
      </c>
      <c r="K10" s="115">
        <f>'1. Lönekostnader'!M16</f>
        <v>0</v>
      </c>
      <c r="L10" s="41">
        <f>'1. Lönekostnader'!N16</f>
        <v>0</v>
      </c>
      <c r="M10" s="116" t="str">
        <f>IF(N10=0,"",N10/L10)</f>
        <v/>
      </c>
      <c r="N10" s="115">
        <f>'1. Lönekostnader'!P16</f>
        <v>0</v>
      </c>
      <c r="O10" s="41">
        <f>'1. Lönekostnader'!Q16</f>
        <v>0</v>
      </c>
      <c r="P10" s="116" t="str">
        <f>IF(Q10=0,"",Q10/O10)</f>
        <v/>
      </c>
      <c r="Q10" s="160">
        <f>'1. Lönekostnader'!S16</f>
        <v>0</v>
      </c>
      <c r="R10" s="166">
        <f>'1. Lönekostnader'!T16</f>
        <v>0</v>
      </c>
      <c r="S10" s="93" t="str">
        <f>IF(T10=0,"",T10/R10)</f>
        <v/>
      </c>
      <c r="T10" s="167">
        <f>'1. Lönekostnader'!V16</f>
        <v>0</v>
      </c>
    </row>
    <row r="11" spans="1:20" ht="15.6" customHeight="1" x14ac:dyDescent="0.25">
      <c r="B11" s="43" t="s">
        <v>21</v>
      </c>
      <c r="C11" s="39">
        <f>'2. Köptjänster &amp; anskaffningar'!C21</f>
        <v>0</v>
      </c>
      <c r="D11" s="117" t="str">
        <f>IF(E11=0,"",E11/C11)</f>
        <v/>
      </c>
      <c r="E11" s="122">
        <f>'2. Köptjänster &amp; anskaffningar'!E21</f>
        <v>0</v>
      </c>
      <c r="F11" s="39">
        <f>'2. Köptjänster &amp; anskaffningar'!F21</f>
        <v>0</v>
      </c>
      <c r="G11" s="117" t="str">
        <f t="shared" ref="G11:G13" si="0">IF(H11=0,"",H11/F11)</f>
        <v/>
      </c>
      <c r="H11" s="122">
        <f>'2. Köptjänster &amp; anskaffningar'!H21</f>
        <v>0</v>
      </c>
      <c r="I11" s="39">
        <f>'2. Köptjänster &amp; anskaffningar'!I21</f>
        <v>0</v>
      </c>
      <c r="J11" s="117" t="str">
        <f t="shared" ref="J11:J13" si="1">IF(K11=0,"",K11/I11)</f>
        <v/>
      </c>
      <c r="K11" s="122">
        <f>'2. Köptjänster &amp; anskaffningar'!K21</f>
        <v>0</v>
      </c>
      <c r="L11" s="39">
        <f>'2. Köptjänster &amp; anskaffningar'!L21</f>
        <v>0</v>
      </c>
      <c r="M11" s="117" t="str">
        <f t="shared" ref="M11:M13" si="2">IF(N11=0,"",N11/L11)</f>
        <v/>
      </c>
      <c r="N11" s="122">
        <f>'2. Köptjänster &amp; anskaffningar'!N21</f>
        <v>0</v>
      </c>
      <c r="O11" s="39">
        <f>'2. Köptjänster &amp; anskaffningar'!O21</f>
        <v>0</v>
      </c>
      <c r="P11" s="117" t="str">
        <f t="shared" ref="P11:P13" si="3">IF(Q11=0,"",Q11/O11)</f>
        <v/>
      </c>
      <c r="Q11" s="161">
        <f>'2. Köptjänster &amp; anskaffningar'!Q21</f>
        <v>0</v>
      </c>
      <c r="R11" s="168">
        <f>'2. Köptjänster &amp; anskaffningar'!R21</f>
        <v>0</v>
      </c>
      <c r="S11" s="94" t="str">
        <f t="shared" ref="S11:S13" si="4">IF(T11=0,"",T11/R11)</f>
        <v/>
      </c>
      <c r="T11" s="169">
        <f>'2. Köptjänster &amp; anskaffningar'!T21</f>
        <v>0</v>
      </c>
    </row>
    <row r="12" spans="1:20" ht="15.6" customHeight="1" x14ac:dyDescent="0.25">
      <c r="B12" s="43" t="s">
        <v>16</v>
      </c>
      <c r="C12" s="39">
        <f>'3. Resekostnader'!C20</f>
        <v>0</v>
      </c>
      <c r="D12" s="117" t="str">
        <f>IF(E12=0,"",E12/C12)</f>
        <v/>
      </c>
      <c r="E12" s="122">
        <f>'3. Resekostnader'!E20</f>
        <v>0</v>
      </c>
      <c r="F12" s="39">
        <f>'3. Resekostnader'!F20</f>
        <v>0</v>
      </c>
      <c r="G12" s="117" t="str">
        <f t="shared" si="0"/>
        <v/>
      </c>
      <c r="H12" s="122">
        <f>'3. Resekostnader'!H20</f>
        <v>0</v>
      </c>
      <c r="I12" s="39">
        <f>'3. Resekostnader'!I20</f>
        <v>0</v>
      </c>
      <c r="J12" s="117" t="str">
        <f t="shared" si="1"/>
        <v/>
      </c>
      <c r="K12" s="122">
        <f>'3. Resekostnader'!K20</f>
        <v>0</v>
      </c>
      <c r="L12" s="39">
        <f>'3. Resekostnader'!L20</f>
        <v>0</v>
      </c>
      <c r="M12" s="117" t="str">
        <f t="shared" si="2"/>
        <v/>
      </c>
      <c r="N12" s="122">
        <f>'3. Resekostnader'!N20</f>
        <v>0</v>
      </c>
      <c r="O12" s="39">
        <f>'3. Resekostnader'!O20</f>
        <v>0</v>
      </c>
      <c r="P12" s="117" t="str">
        <f t="shared" si="3"/>
        <v/>
      </c>
      <c r="Q12" s="161">
        <f>'3. Resekostnader'!Q20</f>
        <v>0</v>
      </c>
      <c r="R12" s="168">
        <f>'3. Resekostnader'!R20</f>
        <v>0</v>
      </c>
      <c r="S12" s="94" t="str">
        <f t="shared" si="4"/>
        <v/>
      </c>
      <c r="T12" s="169">
        <f>'3. Resekostnader'!T20</f>
        <v>0</v>
      </c>
    </row>
    <row r="13" spans="1:20" ht="15.6" customHeight="1" x14ac:dyDescent="0.25">
      <c r="B13" s="43" t="s">
        <v>17</v>
      </c>
      <c r="C13" s="39">
        <f>'4. Lokal- och hyreskostnader'!C16</f>
        <v>0</v>
      </c>
      <c r="D13" s="117" t="str">
        <f t="shared" ref="D13" si="5">IF(E13=0,"",E13/C13)</f>
        <v/>
      </c>
      <c r="E13" s="122">
        <f>'4. Lokal- och hyreskostnader'!E16</f>
        <v>0</v>
      </c>
      <c r="F13" s="39">
        <f>'4. Lokal- och hyreskostnader'!F16</f>
        <v>0</v>
      </c>
      <c r="G13" s="117" t="str">
        <f t="shared" si="0"/>
        <v/>
      </c>
      <c r="H13" s="122">
        <f>'4. Lokal- och hyreskostnader'!H16</f>
        <v>0</v>
      </c>
      <c r="I13" s="39">
        <f>'4. Lokal- och hyreskostnader'!I16</f>
        <v>0</v>
      </c>
      <c r="J13" s="117" t="str">
        <f t="shared" si="1"/>
        <v/>
      </c>
      <c r="K13" s="122">
        <f>'4. Lokal- och hyreskostnader'!K16</f>
        <v>0</v>
      </c>
      <c r="L13" s="39">
        <f>'4. Lokal- och hyreskostnader'!L16</f>
        <v>0</v>
      </c>
      <c r="M13" s="117" t="str">
        <f t="shared" si="2"/>
        <v/>
      </c>
      <c r="N13" s="122">
        <f>'4. Lokal- och hyreskostnader'!N16</f>
        <v>0</v>
      </c>
      <c r="O13" s="39">
        <f>'4. Lokal- och hyreskostnader'!O16</f>
        <v>0</v>
      </c>
      <c r="P13" s="117" t="str">
        <f t="shared" si="3"/>
        <v/>
      </c>
      <c r="Q13" s="161">
        <f>'4. Lokal- och hyreskostnader'!Q16</f>
        <v>0</v>
      </c>
      <c r="R13" s="168">
        <f>'4. Lokal- och hyreskostnader'!R16</f>
        <v>0</v>
      </c>
      <c r="S13" s="94" t="str">
        <f t="shared" si="4"/>
        <v/>
      </c>
      <c r="T13" s="169">
        <f>'4. Lokal- och hyreskostnader'!T16</f>
        <v>0</v>
      </c>
    </row>
    <row r="14" spans="1:20" ht="15.6" customHeight="1" thickBot="1" x14ac:dyDescent="0.3">
      <c r="B14" s="44" t="s">
        <v>18</v>
      </c>
      <c r="C14" s="40">
        <f>'5. Övriga kostnader'!C16</f>
        <v>0</v>
      </c>
      <c r="D14" s="124" t="str">
        <f>IF(E14=0,"",E14/C14)</f>
        <v/>
      </c>
      <c r="E14" s="123">
        <f>'5. Övriga kostnader'!E16</f>
        <v>0</v>
      </c>
      <c r="F14" s="40">
        <f>'5. Övriga kostnader'!F16</f>
        <v>0</v>
      </c>
      <c r="G14" s="124" t="str">
        <f>IF(H14=0,"",H14/F14)</f>
        <v/>
      </c>
      <c r="H14" s="123">
        <f>'5. Övriga kostnader'!H16</f>
        <v>0</v>
      </c>
      <c r="I14" s="40">
        <f>'5. Övriga kostnader'!I16</f>
        <v>0</v>
      </c>
      <c r="J14" s="124" t="str">
        <f>IF(K14=0,"",K14/I14)</f>
        <v/>
      </c>
      <c r="K14" s="123">
        <f>'5. Övriga kostnader'!K16</f>
        <v>0</v>
      </c>
      <c r="L14" s="40">
        <f>'5. Övriga kostnader'!L16</f>
        <v>0</v>
      </c>
      <c r="M14" s="124" t="str">
        <f>IF(N14=0,"",N14/L14)</f>
        <v/>
      </c>
      <c r="N14" s="123">
        <f>'5. Övriga kostnader'!N16</f>
        <v>0</v>
      </c>
      <c r="O14" s="40">
        <f>'5. Övriga kostnader'!O16</f>
        <v>0</v>
      </c>
      <c r="P14" s="124" t="str">
        <f>IF(Q14=0,"",Q14/O14)</f>
        <v/>
      </c>
      <c r="Q14" s="162">
        <f>'5. Övriga kostnader'!Q16</f>
        <v>0</v>
      </c>
      <c r="R14" s="170">
        <f>'5. Övriga kostnader'!R16</f>
        <v>0</v>
      </c>
      <c r="S14" s="125" t="str">
        <f>IF(T14=0,"",T14/R14)</f>
        <v/>
      </c>
      <c r="T14" s="171">
        <f>'5. Övriga kostnader'!T16</f>
        <v>0</v>
      </c>
    </row>
    <row r="15" spans="1:20" ht="15.6" customHeight="1" thickBot="1" x14ac:dyDescent="0.3">
      <c r="B15" s="36" t="s">
        <v>24</v>
      </c>
      <c r="C15" s="31">
        <f t="shared" ref="C15:T15" si="6">SUM(C10:C14)</f>
        <v>0</v>
      </c>
      <c r="D15" s="95" t="str">
        <f>IF(E15=0,"",E15/C15)</f>
        <v/>
      </c>
      <c r="E15" s="32">
        <f t="shared" si="6"/>
        <v>0</v>
      </c>
      <c r="F15" s="31">
        <f t="shared" si="6"/>
        <v>0</v>
      </c>
      <c r="G15" s="95" t="str">
        <f>IF(H15=0,"",H15/F15)</f>
        <v/>
      </c>
      <c r="H15" s="32">
        <f t="shared" si="6"/>
        <v>0</v>
      </c>
      <c r="I15" s="31">
        <f t="shared" si="6"/>
        <v>0</v>
      </c>
      <c r="J15" s="95" t="str">
        <f>IF(K15=0,"",K15/I15)</f>
        <v/>
      </c>
      <c r="K15" s="32">
        <f t="shared" si="6"/>
        <v>0</v>
      </c>
      <c r="L15" s="31">
        <f t="shared" si="6"/>
        <v>0</v>
      </c>
      <c r="M15" s="95" t="str">
        <f>IF(N15=0,"",N15/L15)</f>
        <v/>
      </c>
      <c r="N15" s="32">
        <f t="shared" si="6"/>
        <v>0</v>
      </c>
      <c r="O15" s="31">
        <f t="shared" si="6"/>
        <v>0</v>
      </c>
      <c r="P15" s="95" t="str">
        <f>IF(Q15=0,"",Q15/O15)</f>
        <v/>
      </c>
      <c r="Q15" s="163">
        <f t="shared" si="6"/>
        <v>0</v>
      </c>
      <c r="R15" s="172">
        <f t="shared" si="6"/>
        <v>0</v>
      </c>
      <c r="S15" s="173" t="str">
        <f>IF(T15=0,"",T15/R15)</f>
        <v/>
      </c>
      <c r="T15" s="174">
        <f t="shared" si="6"/>
        <v>0</v>
      </c>
    </row>
    <row r="16" spans="1:20" ht="14.4" thickTop="1" x14ac:dyDescent="0.25">
      <c r="B16" s="2"/>
    </row>
    <row r="17" spans="2:11" ht="14.4" thickBot="1" x14ac:dyDescent="0.3"/>
    <row r="18" spans="2:11" ht="14.4" thickBot="1" x14ac:dyDescent="0.3">
      <c r="B18" s="98" t="s">
        <v>26</v>
      </c>
      <c r="C18" s="97"/>
      <c r="D18" s="76"/>
    </row>
    <row r="19" spans="2:11" ht="14.4" thickBot="1" x14ac:dyDescent="0.3"/>
    <row r="20" spans="2:11" ht="15.6" customHeight="1" thickTop="1" thickBot="1" x14ac:dyDescent="0.3">
      <c r="B20" s="196"/>
      <c r="C20" s="57">
        <v>2023</v>
      </c>
      <c r="D20" s="57">
        <v>2024</v>
      </c>
      <c r="E20" s="57">
        <v>2025</v>
      </c>
      <c r="F20" s="57">
        <v>2026</v>
      </c>
      <c r="G20" s="57">
        <v>2027</v>
      </c>
      <c r="H20" s="57" t="s">
        <v>31</v>
      </c>
      <c r="I20" s="112"/>
      <c r="J20" s="206" t="s">
        <v>32</v>
      </c>
      <c r="K20" s="207"/>
    </row>
    <row r="21" spans="2:11" ht="15" customHeight="1" thickBot="1" x14ac:dyDescent="0.3">
      <c r="B21" s="197"/>
      <c r="C21" s="58" t="s">
        <v>1</v>
      </c>
      <c r="D21" s="58" t="s">
        <v>1</v>
      </c>
      <c r="E21" s="58" t="s">
        <v>1</v>
      </c>
      <c r="F21" s="58" t="s">
        <v>1</v>
      </c>
      <c r="G21" s="58" t="s">
        <v>1</v>
      </c>
      <c r="H21" s="58" t="s">
        <v>1</v>
      </c>
      <c r="I21" s="112"/>
      <c r="J21" s="190"/>
      <c r="K21" s="208"/>
    </row>
    <row r="22" spans="2:11" ht="15.6" customHeight="1" thickTop="1" thickBot="1" x14ac:dyDescent="0.3">
      <c r="B22" s="118" t="s">
        <v>27</v>
      </c>
      <c r="C22" s="119">
        <f>'6. Projektets finansiering'!C10</f>
        <v>0</v>
      </c>
      <c r="D22" s="119">
        <f>'6. Projektets finansiering'!D10</f>
        <v>0</v>
      </c>
      <c r="E22" s="119">
        <f>'6. Projektets finansiering'!E10</f>
        <v>0</v>
      </c>
      <c r="F22" s="119">
        <f>'6. Projektets finansiering'!F10</f>
        <v>0</v>
      </c>
      <c r="G22" s="119">
        <f>'6. Projektets finansiering'!G10</f>
        <v>0</v>
      </c>
      <c r="H22" s="149">
        <f>SUM(C22:G22)</f>
        <v>0</v>
      </c>
      <c r="I22" s="105"/>
      <c r="J22" s="209"/>
      <c r="K22" s="210"/>
    </row>
    <row r="23" spans="2:11" ht="15.6" customHeight="1" thickTop="1" thickBot="1" x14ac:dyDescent="0.3">
      <c r="B23" s="62" t="s">
        <v>28</v>
      </c>
      <c r="C23" s="120">
        <f>'6. Projektets finansiering'!C11</f>
        <v>0</v>
      </c>
      <c r="D23" s="120">
        <f>'6. Projektets finansiering'!D11</f>
        <v>0</v>
      </c>
      <c r="E23" s="120">
        <f>'6. Projektets finansiering'!E11</f>
        <v>0</v>
      </c>
      <c r="F23" s="120">
        <f>'6. Projektets finansiering'!F11</f>
        <v>0</v>
      </c>
      <c r="G23" s="120">
        <f>'6. Projektets finansiering'!G11</f>
        <v>0</v>
      </c>
      <c r="H23" s="149">
        <f>SUM(C23:G23)</f>
        <v>0</v>
      </c>
      <c r="I23" s="105"/>
      <c r="J23" s="78"/>
      <c r="K23" s="17"/>
    </row>
    <row r="24" spans="2:11" ht="15.6" customHeight="1" thickTop="1" thickBot="1" x14ac:dyDescent="0.3">
      <c r="B24" s="62" t="s">
        <v>29</v>
      </c>
      <c r="C24" s="121">
        <f>'6. Projektets finansiering'!C14</f>
        <v>0</v>
      </c>
      <c r="D24" s="121">
        <f>'6. Projektets finansiering'!D14</f>
        <v>0</v>
      </c>
      <c r="E24" s="121">
        <f>'6. Projektets finansiering'!E14</f>
        <v>0</v>
      </c>
      <c r="F24" s="121">
        <f>'6. Projektets finansiering'!F14</f>
        <v>0</v>
      </c>
      <c r="G24" s="121">
        <f>'6. Projektets finansiering'!G14</f>
        <v>0</v>
      </c>
      <c r="H24" s="149">
        <f>SUM(C24:G24)</f>
        <v>0</v>
      </c>
      <c r="I24" s="105"/>
      <c r="J24" s="19"/>
      <c r="K24" s="17"/>
    </row>
    <row r="25" spans="2:11" ht="15.6" customHeight="1" thickBot="1" x14ac:dyDescent="0.3">
      <c r="B25" s="37" t="s">
        <v>30</v>
      </c>
      <c r="C25" s="114">
        <f t="shared" ref="C25:F25" si="7">SUM(C22:C24)</f>
        <v>0</v>
      </c>
      <c r="D25" s="114">
        <f t="shared" si="7"/>
        <v>0</v>
      </c>
      <c r="E25" s="114">
        <f t="shared" si="7"/>
        <v>0</v>
      </c>
      <c r="F25" s="114">
        <f t="shared" si="7"/>
        <v>0</v>
      </c>
      <c r="G25" s="114">
        <f>SUM(G22:G24)</f>
        <v>0</v>
      </c>
      <c r="H25" s="114">
        <f>SUM(H22:H24)</f>
        <v>0</v>
      </c>
      <c r="I25" s="113"/>
      <c r="J25" s="19"/>
      <c r="K25" s="17"/>
    </row>
    <row r="26" spans="2:11" ht="14.4" thickTop="1" x14ac:dyDescent="0.25"/>
  </sheetData>
  <sheetProtection algorithmName="SHA-512" hashValue="RTa74xTtJfYP/QqlFis/6uxm83U+xffEe1Ff1hMtZqWM/QRfmyyMf4du4lds4cRc0xqnotop+eGLaMlBLMP55Q==" saltValue="WZRbXLf/e5+TLKptnN5tXg==" spinCount="100000" sheet="1" objects="1" selectLockedCells="1"/>
  <mergeCells count="10">
    <mergeCell ref="C2:G4"/>
    <mergeCell ref="B8:B9"/>
    <mergeCell ref="I8:K8"/>
    <mergeCell ref="L8:N8"/>
    <mergeCell ref="J20:K22"/>
    <mergeCell ref="R8:T8"/>
    <mergeCell ref="B20:B21"/>
    <mergeCell ref="O8:Q8"/>
    <mergeCell ref="C8:E8"/>
    <mergeCell ref="F8:H8"/>
  </mergeCells>
  <conditionalFormatting sqref="D6">
    <cfRule type="containsText" dxfId="99" priority="2" operator="containsText" text="OK">
      <formula>NOT(ISERROR(SEARCH("OK",D6)))</formula>
    </cfRule>
  </conditionalFormatting>
  <conditionalFormatting sqref="D6">
    <cfRule type="containsText" dxfId="98" priority="1" operator="containsText" text="Hankkeen rahoitus ei vastaa kokonaiskustannuksia">
      <formula>NOT(ISERROR(SEARCH("Hankkeen rahoitus ei vastaa kokonaiskustannuksia",D6)))</formula>
    </cfRule>
  </conditionalFormatting>
  <hyperlinks>
    <hyperlink ref="D6" location="Framsidan!A1" display="Till framsidan" xr:uid="{14821A85-35D9-4A4C-A6A7-ABBA6F0BCDD9}"/>
  </hyperlinks>
  <pageMargins left="0.7" right="0.7" top="0.75" bottom="0.75" header="0.3" footer="0.3"/>
  <pageSetup paperSize="9" orientation="portrait" r:id="rId1"/>
  <ignoredErrors>
    <ignoredError sqref="C24 C10:C14 D24:G24" unlockedFormula="1"/>
    <ignoredError sqref="J15 D15 G15 S15 P15 M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A6E8-04C7-4EB7-8428-BBB767967D10}">
  <dimension ref="B1:V25"/>
  <sheetViews>
    <sheetView zoomScaleNormal="100" workbookViewId="0">
      <pane xSplit="2" topLeftCell="K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4" width="17.6640625" style="3" customWidth="1"/>
    <col min="5" max="5" width="16.6640625" style="3" customWidth="1"/>
    <col min="6" max="7" width="18.33203125" style="3" customWidth="1"/>
    <col min="8" max="8" width="16.6640625" style="3" customWidth="1"/>
    <col min="9" max="9" width="18.109375" style="3" customWidth="1"/>
    <col min="10" max="10" width="18.33203125" style="3" customWidth="1"/>
    <col min="11" max="11" width="16.6640625" style="3" customWidth="1"/>
    <col min="12" max="13" width="18.33203125" style="3" customWidth="1"/>
    <col min="14" max="14" width="16.6640625" style="3" customWidth="1"/>
    <col min="15" max="15" width="18.5546875" style="3" customWidth="1"/>
    <col min="16" max="16" width="18.44140625" style="3" customWidth="1"/>
    <col min="17" max="17" width="16.6640625" style="3" customWidth="1"/>
    <col min="18" max="18" width="18.33203125" style="3" customWidth="1"/>
    <col min="19" max="19" width="18.5546875" style="3" customWidth="1"/>
    <col min="20" max="20" width="16.6640625" style="3" customWidth="1"/>
    <col min="21" max="21" width="18.6640625" style="3" customWidth="1"/>
    <col min="22" max="22" width="18.33203125" style="3" customWidth="1"/>
    <col min="23" max="16384" width="8.88671875" style="3"/>
  </cols>
  <sheetData>
    <row r="1" spans="2:22" ht="17.399999999999999" customHeight="1" thickBot="1" x14ac:dyDescent="0.3"/>
    <row r="2" spans="2:22" ht="17.399999999999999" customHeight="1" thickBot="1" x14ac:dyDescent="0.3">
      <c r="C2" s="211" t="s">
        <v>15</v>
      </c>
      <c r="D2" s="212"/>
      <c r="F2" s="206" t="s">
        <v>40</v>
      </c>
      <c r="G2" s="207"/>
      <c r="H2" s="135"/>
    </row>
    <row r="3" spans="2:22" ht="17.399999999999999" customHeight="1" thickBot="1" x14ac:dyDescent="0.3">
      <c r="C3" s="134"/>
      <c r="D3" s="134"/>
      <c r="E3" s="104"/>
      <c r="F3" s="190"/>
      <c r="G3" s="208"/>
      <c r="H3" s="135"/>
    </row>
    <row r="4" spans="2:22" ht="17.399999999999999" customHeight="1" thickBot="1" x14ac:dyDescent="0.3">
      <c r="C4" s="176" t="s">
        <v>23</v>
      </c>
      <c r="D4" s="104"/>
      <c r="F4" s="209"/>
      <c r="G4" s="210"/>
      <c r="H4" s="135"/>
    </row>
    <row r="5" spans="2:22" ht="17.399999999999999" customHeight="1" thickBot="1" x14ac:dyDescent="0.3"/>
    <row r="6" spans="2:22" ht="15.6" customHeight="1" thickTop="1" x14ac:dyDescent="0.25">
      <c r="B6" s="203" t="s">
        <v>38</v>
      </c>
      <c r="C6" s="200" t="s">
        <v>41</v>
      </c>
      <c r="D6" s="222" t="s">
        <v>42</v>
      </c>
      <c r="E6" s="198">
        <v>2023</v>
      </c>
      <c r="F6" s="199"/>
      <c r="G6" s="205"/>
      <c r="H6" s="198">
        <v>2024</v>
      </c>
      <c r="I6" s="199"/>
      <c r="J6" s="205"/>
      <c r="K6" s="198">
        <v>2025</v>
      </c>
      <c r="L6" s="199"/>
      <c r="M6" s="205"/>
      <c r="N6" s="198">
        <v>2026</v>
      </c>
      <c r="O6" s="199"/>
      <c r="P6" s="205"/>
      <c r="Q6" s="198">
        <v>2027</v>
      </c>
      <c r="R6" s="199"/>
      <c r="S6" s="205"/>
      <c r="T6" s="198" t="s">
        <v>35</v>
      </c>
      <c r="U6" s="199"/>
      <c r="V6" s="205"/>
    </row>
    <row r="7" spans="2:22" ht="30" customHeight="1" thickBot="1" x14ac:dyDescent="0.3">
      <c r="B7" s="204"/>
      <c r="C7" s="224"/>
      <c r="D7" s="223"/>
      <c r="E7" s="129" t="s">
        <v>25</v>
      </c>
      <c r="F7" s="88" t="s">
        <v>2</v>
      </c>
      <c r="G7" s="87" t="s">
        <v>0</v>
      </c>
      <c r="H7" s="129" t="s">
        <v>25</v>
      </c>
      <c r="I7" s="88" t="s">
        <v>2</v>
      </c>
      <c r="J7" s="28" t="s">
        <v>0</v>
      </c>
      <c r="K7" s="129" t="s">
        <v>25</v>
      </c>
      <c r="L7" s="88" t="s">
        <v>33</v>
      </c>
      <c r="M7" s="28" t="s">
        <v>34</v>
      </c>
      <c r="N7" s="129" t="s">
        <v>25</v>
      </c>
      <c r="O7" s="88" t="s">
        <v>33</v>
      </c>
      <c r="P7" s="28" t="s">
        <v>34</v>
      </c>
      <c r="Q7" s="129" t="s">
        <v>25</v>
      </c>
      <c r="R7" s="88" t="s">
        <v>33</v>
      </c>
      <c r="S7" s="28" t="s">
        <v>34</v>
      </c>
      <c r="T7" s="27" t="s">
        <v>1</v>
      </c>
      <c r="U7" s="88" t="s">
        <v>33</v>
      </c>
      <c r="V7" s="28" t="s">
        <v>34</v>
      </c>
    </row>
    <row r="8" spans="2:22" s="153" customFormat="1" ht="15.6" customHeight="1" x14ac:dyDescent="0.25">
      <c r="B8" s="25"/>
      <c r="C8" s="33"/>
      <c r="D8" s="34"/>
      <c r="E8" s="26">
        <v>0</v>
      </c>
      <c r="F8" s="69"/>
      <c r="G8" s="79">
        <f t="shared" ref="G8:G15" si="0">E8*F8</f>
        <v>0</v>
      </c>
      <c r="H8" s="26">
        <v>0</v>
      </c>
      <c r="I8" s="69"/>
      <c r="J8" s="79">
        <f t="shared" ref="J8:J15" si="1">H8*I8</f>
        <v>0</v>
      </c>
      <c r="K8" s="26">
        <v>0</v>
      </c>
      <c r="L8" s="69"/>
      <c r="M8" s="79">
        <f t="shared" ref="M8:M15" si="2">K8*L8</f>
        <v>0</v>
      </c>
      <c r="N8" s="91">
        <v>0</v>
      </c>
      <c r="O8" s="69"/>
      <c r="P8" s="79">
        <f t="shared" ref="P8:P15" si="3">N8*O8</f>
        <v>0</v>
      </c>
      <c r="Q8" s="26">
        <v>0</v>
      </c>
      <c r="R8" s="69"/>
      <c r="S8" s="79">
        <f>Q8*R8</f>
        <v>0</v>
      </c>
      <c r="T8" s="8">
        <f t="shared" ref="T8:T15" si="4">SUM(E8+H8+K8+N8+Q8)</f>
        <v>0</v>
      </c>
      <c r="U8" s="152" t="str">
        <f t="shared" ref="U8:U14" si="5">IF(V8=0,"",V8/T8)</f>
        <v/>
      </c>
      <c r="V8" s="150">
        <f>G8+J8+M8+P8+S8</f>
        <v>0</v>
      </c>
    </row>
    <row r="9" spans="2:22" s="153" customFormat="1" ht="15.6" customHeight="1" x14ac:dyDescent="0.25">
      <c r="B9" s="7"/>
      <c r="C9" s="4"/>
      <c r="D9" s="5"/>
      <c r="E9" s="6">
        <v>0</v>
      </c>
      <c r="F9" s="70"/>
      <c r="G9" s="79">
        <f t="shared" si="0"/>
        <v>0</v>
      </c>
      <c r="H9" s="6">
        <v>0</v>
      </c>
      <c r="I9" s="70"/>
      <c r="J9" s="79">
        <f t="shared" si="1"/>
        <v>0</v>
      </c>
      <c r="K9" s="6">
        <v>0</v>
      </c>
      <c r="L9" s="70"/>
      <c r="M9" s="79">
        <f t="shared" si="2"/>
        <v>0</v>
      </c>
      <c r="N9" s="6">
        <v>0</v>
      </c>
      <c r="O9" s="70"/>
      <c r="P9" s="79">
        <f t="shared" si="3"/>
        <v>0</v>
      </c>
      <c r="Q9" s="6">
        <v>0</v>
      </c>
      <c r="R9" s="70"/>
      <c r="S9" s="79">
        <f t="shared" ref="S9:S15" si="6">Q9*R9</f>
        <v>0</v>
      </c>
      <c r="T9" s="8">
        <f t="shared" si="4"/>
        <v>0</v>
      </c>
      <c r="U9" s="152" t="str">
        <f t="shared" si="5"/>
        <v/>
      </c>
      <c r="V9" s="150">
        <f t="shared" ref="V9:V15" si="7">G9+J9+M9+P9+S9</f>
        <v>0</v>
      </c>
    </row>
    <row r="10" spans="2:22" s="153" customFormat="1" ht="15.6" customHeight="1" x14ac:dyDescent="0.25">
      <c r="B10" s="7"/>
      <c r="C10" s="4"/>
      <c r="D10" s="5"/>
      <c r="E10" s="6">
        <v>0</v>
      </c>
      <c r="F10" s="70"/>
      <c r="G10" s="79">
        <f t="shared" si="0"/>
        <v>0</v>
      </c>
      <c r="H10" s="6">
        <v>0</v>
      </c>
      <c r="I10" s="70"/>
      <c r="J10" s="79">
        <f t="shared" si="1"/>
        <v>0</v>
      </c>
      <c r="K10" s="6">
        <v>0</v>
      </c>
      <c r="L10" s="70"/>
      <c r="M10" s="79">
        <f t="shared" si="2"/>
        <v>0</v>
      </c>
      <c r="N10" s="6">
        <v>0</v>
      </c>
      <c r="O10" s="70"/>
      <c r="P10" s="79">
        <f t="shared" si="3"/>
        <v>0</v>
      </c>
      <c r="Q10" s="6">
        <v>0</v>
      </c>
      <c r="R10" s="70"/>
      <c r="S10" s="79">
        <f t="shared" si="6"/>
        <v>0</v>
      </c>
      <c r="T10" s="8">
        <f t="shared" si="4"/>
        <v>0</v>
      </c>
      <c r="U10" s="152" t="str">
        <f t="shared" si="5"/>
        <v/>
      </c>
      <c r="V10" s="150">
        <f t="shared" si="7"/>
        <v>0</v>
      </c>
    </row>
    <row r="11" spans="2:22" s="153" customFormat="1" ht="15.6" customHeight="1" x14ac:dyDescent="0.25">
      <c r="B11" s="7"/>
      <c r="C11" s="4"/>
      <c r="D11" s="5"/>
      <c r="E11" s="6">
        <v>0</v>
      </c>
      <c r="F11" s="70"/>
      <c r="G11" s="79">
        <f t="shared" si="0"/>
        <v>0</v>
      </c>
      <c r="H11" s="6">
        <v>0</v>
      </c>
      <c r="I11" s="70"/>
      <c r="J11" s="79">
        <f t="shared" si="1"/>
        <v>0</v>
      </c>
      <c r="K11" s="6">
        <v>0</v>
      </c>
      <c r="L11" s="70"/>
      <c r="M11" s="79">
        <f t="shared" si="2"/>
        <v>0</v>
      </c>
      <c r="N11" s="6">
        <v>0</v>
      </c>
      <c r="O11" s="70"/>
      <c r="P11" s="79">
        <f t="shared" si="3"/>
        <v>0</v>
      </c>
      <c r="Q11" s="6">
        <v>0</v>
      </c>
      <c r="R11" s="70"/>
      <c r="S11" s="79">
        <f t="shared" si="6"/>
        <v>0</v>
      </c>
      <c r="T11" s="8">
        <f t="shared" si="4"/>
        <v>0</v>
      </c>
      <c r="U11" s="152" t="str">
        <f t="shared" si="5"/>
        <v/>
      </c>
      <c r="V11" s="150">
        <f t="shared" si="7"/>
        <v>0</v>
      </c>
    </row>
    <row r="12" spans="2:22" s="153" customFormat="1" ht="15.6" customHeight="1" x14ac:dyDescent="0.25">
      <c r="B12" s="7"/>
      <c r="C12" s="4"/>
      <c r="D12" s="5"/>
      <c r="E12" s="6">
        <v>0</v>
      </c>
      <c r="F12" s="70"/>
      <c r="G12" s="79">
        <f t="shared" si="0"/>
        <v>0</v>
      </c>
      <c r="H12" s="6">
        <v>0</v>
      </c>
      <c r="I12" s="70"/>
      <c r="J12" s="79">
        <f t="shared" si="1"/>
        <v>0</v>
      </c>
      <c r="K12" s="6">
        <v>0</v>
      </c>
      <c r="L12" s="70"/>
      <c r="M12" s="79">
        <f t="shared" si="2"/>
        <v>0</v>
      </c>
      <c r="N12" s="6">
        <v>0</v>
      </c>
      <c r="O12" s="70"/>
      <c r="P12" s="79">
        <f t="shared" si="3"/>
        <v>0</v>
      </c>
      <c r="Q12" s="6">
        <v>0</v>
      </c>
      <c r="R12" s="70"/>
      <c r="S12" s="79">
        <f t="shared" si="6"/>
        <v>0</v>
      </c>
      <c r="T12" s="8">
        <f t="shared" si="4"/>
        <v>0</v>
      </c>
      <c r="U12" s="152" t="str">
        <f t="shared" si="5"/>
        <v/>
      </c>
      <c r="V12" s="150">
        <f t="shared" si="7"/>
        <v>0</v>
      </c>
    </row>
    <row r="13" spans="2:22" s="153" customFormat="1" ht="15.6" customHeight="1" x14ac:dyDescent="0.25">
      <c r="B13" s="7"/>
      <c r="C13" s="4"/>
      <c r="D13" s="5"/>
      <c r="E13" s="6">
        <v>0</v>
      </c>
      <c r="F13" s="70"/>
      <c r="G13" s="79">
        <f t="shared" si="0"/>
        <v>0</v>
      </c>
      <c r="H13" s="6">
        <v>0</v>
      </c>
      <c r="I13" s="70"/>
      <c r="J13" s="79">
        <f t="shared" si="1"/>
        <v>0</v>
      </c>
      <c r="K13" s="6">
        <v>0</v>
      </c>
      <c r="L13" s="70"/>
      <c r="M13" s="79">
        <f t="shared" si="2"/>
        <v>0</v>
      </c>
      <c r="N13" s="6">
        <v>0</v>
      </c>
      <c r="O13" s="70"/>
      <c r="P13" s="79">
        <f t="shared" si="3"/>
        <v>0</v>
      </c>
      <c r="Q13" s="6">
        <v>0</v>
      </c>
      <c r="R13" s="70"/>
      <c r="S13" s="79">
        <f t="shared" si="6"/>
        <v>0</v>
      </c>
      <c r="T13" s="8">
        <f t="shared" si="4"/>
        <v>0</v>
      </c>
      <c r="U13" s="152" t="str">
        <f t="shared" si="5"/>
        <v/>
      </c>
      <c r="V13" s="150">
        <f t="shared" si="7"/>
        <v>0</v>
      </c>
    </row>
    <row r="14" spans="2:22" s="153" customFormat="1" ht="15.6" customHeight="1" x14ac:dyDescent="0.25">
      <c r="B14" s="7"/>
      <c r="C14" s="4"/>
      <c r="D14" s="5"/>
      <c r="E14" s="6">
        <v>0</v>
      </c>
      <c r="F14" s="70"/>
      <c r="G14" s="79">
        <f t="shared" si="0"/>
        <v>0</v>
      </c>
      <c r="H14" s="6">
        <v>0</v>
      </c>
      <c r="I14" s="70"/>
      <c r="J14" s="79">
        <f t="shared" si="1"/>
        <v>0</v>
      </c>
      <c r="K14" s="6">
        <v>0</v>
      </c>
      <c r="L14" s="70"/>
      <c r="M14" s="79">
        <f t="shared" si="2"/>
        <v>0</v>
      </c>
      <c r="N14" s="6">
        <v>0</v>
      </c>
      <c r="O14" s="70"/>
      <c r="P14" s="79">
        <f t="shared" si="3"/>
        <v>0</v>
      </c>
      <c r="Q14" s="6">
        <v>0</v>
      </c>
      <c r="R14" s="70"/>
      <c r="S14" s="79">
        <f t="shared" si="6"/>
        <v>0</v>
      </c>
      <c r="T14" s="8">
        <f t="shared" si="4"/>
        <v>0</v>
      </c>
      <c r="U14" s="152" t="str">
        <f t="shared" si="5"/>
        <v/>
      </c>
      <c r="V14" s="150">
        <f t="shared" si="7"/>
        <v>0</v>
      </c>
    </row>
    <row r="15" spans="2:22" s="153" customFormat="1" ht="15.6" customHeight="1" thickBot="1" x14ac:dyDescent="0.3">
      <c r="B15" s="35"/>
      <c r="C15" s="10"/>
      <c r="D15" s="11"/>
      <c r="E15" s="29">
        <v>0</v>
      </c>
      <c r="F15" s="71"/>
      <c r="G15" s="79">
        <f t="shared" si="0"/>
        <v>0</v>
      </c>
      <c r="H15" s="29">
        <v>0</v>
      </c>
      <c r="I15" s="71"/>
      <c r="J15" s="79">
        <f t="shared" si="1"/>
        <v>0</v>
      </c>
      <c r="K15" s="29">
        <v>0</v>
      </c>
      <c r="L15" s="71"/>
      <c r="M15" s="79">
        <f t="shared" si="2"/>
        <v>0</v>
      </c>
      <c r="N15" s="29">
        <v>0</v>
      </c>
      <c r="O15" s="71"/>
      <c r="P15" s="79">
        <f t="shared" si="3"/>
        <v>0</v>
      </c>
      <c r="Q15" s="29">
        <v>0</v>
      </c>
      <c r="R15" s="71"/>
      <c r="S15" s="79">
        <f t="shared" si="6"/>
        <v>0</v>
      </c>
      <c r="T15" s="30">
        <f t="shared" si="4"/>
        <v>0</v>
      </c>
      <c r="U15" s="152" t="str">
        <f>IF(V15=0,"",V15/T15)</f>
        <v/>
      </c>
      <c r="V15" s="150">
        <f t="shared" si="7"/>
        <v>0</v>
      </c>
    </row>
    <row r="16" spans="2:22" ht="15.6" customHeight="1" thickBot="1" x14ac:dyDescent="0.3">
      <c r="B16" s="36" t="s">
        <v>24</v>
      </c>
      <c r="C16" s="37"/>
      <c r="D16" s="38"/>
      <c r="E16" s="31">
        <f t="shared" ref="E16:S16" si="8">SUM(E8:E15)</f>
        <v>0</v>
      </c>
      <c r="F16" s="95" t="str">
        <f>IF(G16=0,"",G16/E16)</f>
        <v/>
      </c>
      <c r="G16" s="32">
        <f t="shared" si="8"/>
        <v>0</v>
      </c>
      <c r="H16" s="31">
        <f t="shared" si="8"/>
        <v>0</v>
      </c>
      <c r="I16" s="95" t="str">
        <f>IF(J16=0,"",J16/H16)</f>
        <v/>
      </c>
      <c r="J16" s="32">
        <f t="shared" si="8"/>
        <v>0</v>
      </c>
      <c r="K16" s="31">
        <f t="shared" si="8"/>
        <v>0</v>
      </c>
      <c r="L16" s="95" t="str">
        <f>IF(M16=0,"",M16/K16)</f>
        <v/>
      </c>
      <c r="M16" s="32">
        <f t="shared" si="8"/>
        <v>0</v>
      </c>
      <c r="N16" s="31">
        <f t="shared" si="8"/>
        <v>0</v>
      </c>
      <c r="O16" s="95" t="str">
        <f>IF(P16=0,"",P16/N16)</f>
        <v/>
      </c>
      <c r="P16" s="32">
        <f t="shared" si="8"/>
        <v>0</v>
      </c>
      <c r="Q16" s="31">
        <f t="shared" si="8"/>
        <v>0</v>
      </c>
      <c r="R16" s="95" t="str">
        <f>IF(S16=0,"",S16/Q16)</f>
        <v/>
      </c>
      <c r="S16" s="32">
        <f t="shared" si="8"/>
        <v>0</v>
      </c>
      <c r="T16" s="31">
        <f>SUM(T8:T15)</f>
        <v>0</v>
      </c>
      <c r="U16" s="95" t="str">
        <f>IF(V16=0,"",V16/T16)</f>
        <v/>
      </c>
      <c r="V16" s="32">
        <f>SUM(V8:V15)</f>
        <v>0</v>
      </c>
    </row>
    <row r="17" spans="2:22" ht="14.4" thickTop="1" thickBot="1" x14ac:dyDescent="0.3">
      <c r="B17" s="14"/>
      <c r="C17" s="14"/>
      <c r="D17" s="14"/>
    </row>
    <row r="18" spans="2:22" ht="15.6" customHeight="1" thickBot="1" x14ac:dyDescent="0.3">
      <c r="B18" s="15"/>
      <c r="C18" s="15"/>
      <c r="D18" s="90" t="s">
        <v>43</v>
      </c>
      <c r="E18" s="225" t="str">
        <f>IF(E16&gt;=G16,"OK","Innovationsfondens andel kan inte vara större än de årliga kostnaderna")</f>
        <v>OK</v>
      </c>
      <c r="F18" s="226"/>
      <c r="G18" s="227"/>
      <c r="H18" s="225" t="str">
        <f>IF(H16&gt;=J16,"OK","Innovationsfondens andel kan inte vara större än de årliga kostnaderna")</f>
        <v>OK</v>
      </c>
      <c r="I18" s="226"/>
      <c r="J18" s="227"/>
      <c r="K18" s="225" t="str">
        <f>IF(K16&gt;=M16,"OK","Innovationsfondens andel kan inte vara större än de årliga kostnaderna")</f>
        <v>OK</v>
      </c>
      <c r="L18" s="226"/>
      <c r="M18" s="227"/>
      <c r="N18" s="225" t="str">
        <f>IF(N16&gt;=P16,"OK","Innovationsfondens andel kan inte vara större än de årliga kostnaderna")</f>
        <v>OK</v>
      </c>
      <c r="O18" s="226"/>
      <c r="P18" s="227"/>
      <c r="Q18" s="225" t="str">
        <f>IF(Q16&gt;=S16,"OK","Innovationsfondens andel kan inte vara större än de årliga kostnaderna")</f>
        <v>OK</v>
      </c>
      <c r="R18" s="226"/>
      <c r="S18" s="227"/>
      <c r="T18" s="225" t="str">
        <f>IF(T16&gt;=V16,"OK","Innovationsfondens andel kan inte vara större än de totala kostnaderna")</f>
        <v>OK</v>
      </c>
      <c r="U18" s="226"/>
      <c r="V18" s="227"/>
    </row>
    <row r="19" spans="2:22" ht="15.6" customHeight="1" thickBot="1" x14ac:dyDescent="0.3">
      <c r="B19" s="15"/>
      <c r="C19" s="15"/>
      <c r="D19" s="15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68"/>
      <c r="R19" s="68"/>
      <c r="S19" s="68"/>
      <c r="T19" s="68"/>
      <c r="U19" s="68"/>
      <c r="V19" s="68"/>
    </row>
    <row r="20" spans="2:22" ht="15.6" customHeight="1" thickBot="1" x14ac:dyDescent="0.3">
      <c r="B20" s="16" t="s">
        <v>45</v>
      </c>
      <c r="S20" s="19"/>
    </row>
    <row r="21" spans="2:22" s="153" customFormat="1" ht="15.6" customHeight="1" x14ac:dyDescent="0.25">
      <c r="B21" s="213"/>
      <c r="C21" s="214"/>
      <c r="D21" s="214"/>
      <c r="E21" s="214"/>
      <c r="F21" s="214"/>
      <c r="G21" s="214"/>
      <c r="H21" s="214"/>
      <c r="I21" s="215"/>
      <c r="J21" s="154"/>
      <c r="K21" s="155"/>
      <c r="L21" s="155"/>
      <c r="M21" s="155"/>
    </row>
    <row r="22" spans="2:22" s="153" customFormat="1" ht="15.6" customHeight="1" x14ac:dyDescent="0.25">
      <c r="B22" s="216"/>
      <c r="C22" s="217"/>
      <c r="D22" s="217"/>
      <c r="E22" s="217"/>
      <c r="F22" s="217"/>
      <c r="G22" s="217"/>
      <c r="H22" s="217"/>
      <c r="I22" s="218"/>
      <c r="J22" s="154"/>
      <c r="K22" s="155"/>
      <c r="L22" s="155"/>
      <c r="M22" s="155"/>
    </row>
    <row r="23" spans="2:22" s="153" customFormat="1" ht="15.6" customHeight="1" x14ac:dyDescent="0.25">
      <c r="B23" s="216"/>
      <c r="C23" s="217"/>
      <c r="D23" s="217"/>
      <c r="E23" s="217"/>
      <c r="F23" s="217"/>
      <c r="G23" s="217"/>
      <c r="H23" s="217"/>
      <c r="I23" s="218"/>
      <c r="J23" s="154"/>
      <c r="K23" s="155"/>
      <c r="L23" s="155"/>
      <c r="M23" s="155"/>
    </row>
    <row r="24" spans="2:22" s="153" customFormat="1" ht="15.6" customHeight="1" x14ac:dyDescent="0.25">
      <c r="B24" s="216"/>
      <c r="C24" s="217"/>
      <c r="D24" s="217"/>
      <c r="E24" s="217"/>
      <c r="F24" s="217"/>
      <c r="G24" s="217"/>
      <c r="H24" s="217"/>
      <c r="I24" s="218"/>
      <c r="J24" s="154"/>
      <c r="K24" s="155"/>
      <c r="L24" s="155"/>
      <c r="M24" s="155"/>
    </row>
    <row r="25" spans="2:22" s="153" customFormat="1" ht="15.6" customHeight="1" thickBot="1" x14ac:dyDescent="0.3">
      <c r="B25" s="219"/>
      <c r="C25" s="220"/>
      <c r="D25" s="220"/>
      <c r="E25" s="220"/>
      <c r="F25" s="220"/>
      <c r="G25" s="220"/>
      <c r="H25" s="220"/>
      <c r="I25" s="221"/>
      <c r="J25" s="154"/>
      <c r="K25" s="155"/>
      <c r="L25" s="155"/>
      <c r="M25" s="155"/>
    </row>
  </sheetData>
  <sheetProtection algorithmName="SHA-512" hashValue="OqlHVSIbS6QONnwPsTHzYz3FooStaWZYZba5dVSCvfVkJdfX2N3RdiUIIBSSYQ+8n0Z8YFga3LpBpp9XbPTFEw==" saltValue="Pom3CTQieNJWU/8zs88JbA==" spinCount="100000" sheet="1" objects="1" scenarios="1" insertRows="0" deleteRows="0" selectLockedCells="1"/>
  <mergeCells count="18">
    <mergeCell ref="T6:V6"/>
    <mergeCell ref="E18:G18"/>
    <mergeCell ref="H18:J18"/>
    <mergeCell ref="K18:M18"/>
    <mergeCell ref="N18:P18"/>
    <mergeCell ref="Q18:S18"/>
    <mergeCell ref="T18:V18"/>
    <mergeCell ref="E6:G6"/>
    <mergeCell ref="H6:J6"/>
    <mergeCell ref="K6:M6"/>
    <mergeCell ref="N6:P6"/>
    <mergeCell ref="C2:D2"/>
    <mergeCell ref="F2:G4"/>
    <mergeCell ref="B6:B7"/>
    <mergeCell ref="B21:I25"/>
    <mergeCell ref="Q6:S6"/>
    <mergeCell ref="D6:D7"/>
    <mergeCell ref="C6:C7"/>
  </mergeCells>
  <conditionalFormatting sqref="E19">
    <cfRule type="containsText" dxfId="97" priority="18" operator="containsText" text="OK">
      <formula>NOT(ISERROR(SEARCH("OK",E19)))</formula>
    </cfRule>
    <cfRule type="containsText" dxfId="96" priority="18" operator="containsText" text="Innovaatiorahaston osuus ei voi olla suurempi kuin vuosittainen kulu">
      <formula>NOT(ISERROR(SEARCH("Innovaatiorahaston osuus ei voi olla suurempi kuin vuosittainen kulu",E19)))</formula>
    </cfRule>
  </conditionalFormatting>
  <conditionalFormatting sqref="H18:I19">
    <cfRule type="containsText" dxfId="95" priority="15" operator="containsText" text="OK">
      <formula>NOT(ISERROR(SEARCH("OK",H18)))</formula>
    </cfRule>
    <cfRule type="containsText" dxfId="94" priority="16" operator="containsText" text="Innovationsfondens andel kan inte vara större än de årliga kostnaderna">
      <formula>NOT(ISERROR(SEARCH("Innovationsfondens andel kan inte vara större än de årliga kostnaderna",H18)))</formula>
    </cfRule>
  </conditionalFormatting>
  <conditionalFormatting sqref="N18:N19">
    <cfRule type="containsText" dxfId="93" priority="13" operator="containsText" text="OK">
      <formula>NOT(ISERROR(SEARCH("OK",N18)))</formula>
    </cfRule>
    <cfRule type="containsText" dxfId="92" priority="14" operator="containsText" text="Innovationsfondens andel kan inte vara större än de årliga kostnaderna">
      <formula>NOT(ISERROR(SEARCH("Innovationsfondens andel kan inte vara större än de årliga kostnaderna",N18)))</formula>
    </cfRule>
  </conditionalFormatting>
  <conditionalFormatting sqref="Q18:Q19">
    <cfRule type="containsText" dxfId="91" priority="11" operator="containsText" text="OK">
      <formula>NOT(ISERROR(SEARCH("OK",Q18)))</formula>
    </cfRule>
    <cfRule type="containsText" dxfId="90" priority="12" operator="containsText" text="Innovationsfondens andel kan inte vara större än de årliga kostnaderna">
      <formula>NOT(ISERROR(SEARCH("Innovationsfondens andel kan inte vara större än de årliga kostnaderna",Q18)))</formula>
    </cfRule>
  </conditionalFormatting>
  <conditionalFormatting sqref="K18:L19">
    <cfRule type="containsText" dxfId="89" priority="7" operator="containsText" text="OK">
      <formula>NOT(ISERROR(SEARCH("OK",K18)))</formula>
    </cfRule>
    <cfRule type="containsText" dxfId="88" priority="8" operator="containsText" text="Innovationsfondens andel kan inte vara större än de årliga kostnaderna">
      <formula>NOT(ISERROR(SEARCH("Innovationsfondens andel kan inte vara större än de årliga kostnaderna",K18)))</formula>
    </cfRule>
  </conditionalFormatting>
  <conditionalFormatting sqref="C4">
    <cfRule type="containsText" dxfId="87" priority="6" operator="containsText" text="OK">
      <formula>NOT(ISERROR(SEARCH("OK",C4)))</formula>
    </cfRule>
  </conditionalFormatting>
  <conditionalFormatting sqref="C4">
    <cfRule type="containsText" dxfId="86" priority="5" operator="containsText" text="Hankkeen rahoitus ei vastaa kokonaiskustannuksia">
      <formula>NOT(ISERROR(SEARCH("Hankkeen rahoitus ei vastaa kokonaiskustannuksia",C4)))</formula>
    </cfRule>
  </conditionalFormatting>
  <conditionalFormatting sqref="E18:F18">
    <cfRule type="containsText" dxfId="85" priority="3" operator="containsText" text="OK">
      <formula>NOT(ISERROR(SEARCH("OK",E18)))</formula>
    </cfRule>
    <cfRule type="containsText" dxfId="84" priority="4" operator="containsText" text="Innovationsfondens andel kan inte vara större än de årliga kostnaderna">
      <formula>NOT(ISERROR(SEARCH("Innovationsfondens andel kan inte vara större än de årliga kostnaderna",E18)))</formula>
    </cfRule>
  </conditionalFormatting>
  <conditionalFormatting sqref="T18">
    <cfRule type="containsText" dxfId="83" priority="1" operator="containsText" text="OK">
      <formula>NOT(ISERROR(SEARCH("OK",T18)))</formula>
    </cfRule>
    <cfRule type="containsText" dxfId="82" priority="2" operator="containsText" text="Innovationsfondens andel kan inte vara större än de totala kostnaderna">
      <formula>NOT(ISERROR(SEARCH("Innovationsfondens andel kan inte vara större än de totala kostnaderna",T18)))</formula>
    </cfRule>
  </conditionalFormatting>
  <hyperlinks>
    <hyperlink ref="C4" location="Framsidan!A1" display="Till framsidan" xr:uid="{E8EA3426-2904-4DFE-901A-3369D194733C}"/>
  </hyperlinks>
  <pageMargins left="0.7" right="0.7" top="0.75" bottom="0.75" header="0.3" footer="0.3"/>
  <pageSetup paperSize="9" orientation="portrait" r:id="rId1"/>
  <ignoredErrors>
    <ignoredError sqref="G8:G15 J8:J15 M8:M15 P8:P15 S8:S15 T8:T15 V8:V15" unlockedFormula="1"/>
    <ignoredError sqref="U16 R16 O16 L16 I16 F1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2F4B-5961-4563-9297-3634207439DB}">
  <dimension ref="B1:T29"/>
  <sheetViews>
    <sheetView workbookViewId="0">
      <pane xSplit="2" topLeftCell="C1" activePane="topRight" state="frozen"/>
      <selection pane="topRight" activeCell="B13" sqref="B13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B2" s="18"/>
      <c r="C2" s="228" t="s">
        <v>21</v>
      </c>
      <c r="D2" s="229"/>
      <c r="E2" s="76"/>
      <c r="F2" s="206" t="s">
        <v>44</v>
      </c>
      <c r="G2" s="230"/>
      <c r="H2" s="230"/>
      <c r="I2" s="230"/>
      <c r="J2" s="230"/>
      <c r="K2" s="207"/>
      <c r="L2" s="19"/>
      <c r="M2" s="92"/>
    </row>
    <row r="3" spans="2:20" ht="17.399999999999999" customHeight="1" thickBot="1" x14ac:dyDescent="0.3">
      <c r="B3" s="19"/>
      <c r="E3" s="76"/>
      <c r="F3" s="190"/>
      <c r="G3" s="191"/>
      <c r="H3" s="191"/>
      <c r="I3" s="191"/>
      <c r="J3" s="191"/>
      <c r="K3" s="208"/>
      <c r="L3" s="19"/>
      <c r="M3" s="92"/>
      <c r="N3" s="20"/>
      <c r="O3" s="20"/>
      <c r="P3" s="20"/>
      <c r="Q3" s="20"/>
      <c r="R3" s="20"/>
      <c r="S3" s="20"/>
      <c r="T3" s="20"/>
    </row>
    <row r="4" spans="2:20" ht="17.399999999999999" customHeight="1" thickBot="1" x14ac:dyDescent="0.3">
      <c r="B4" s="19"/>
      <c r="C4" s="176" t="s">
        <v>23</v>
      </c>
      <c r="D4" s="19"/>
      <c r="E4" s="19"/>
      <c r="F4" s="190"/>
      <c r="G4" s="191"/>
      <c r="H4" s="191"/>
      <c r="I4" s="191"/>
      <c r="J4" s="191"/>
      <c r="K4" s="208"/>
      <c r="L4" s="19"/>
      <c r="M4" s="92"/>
      <c r="N4" s="20"/>
      <c r="O4" s="20"/>
      <c r="P4" s="20"/>
      <c r="Q4" s="20"/>
      <c r="R4" s="20"/>
      <c r="S4" s="20"/>
      <c r="T4" s="20"/>
    </row>
    <row r="5" spans="2:20" ht="17.399999999999999" customHeight="1" x14ac:dyDescent="0.25">
      <c r="B5" s="19"/>
      <c r="D5" s="19"/>
      <c r="E5" s="19"/>
      <c r="F5" s="190"/>
      <c r="G5" s="191"/>
      <c r="H5" s="191"/>
      <c r="I5" s="191"/>
      <c r="J5" s="191"/>
      <c r="K5" s="208"/>
      <c r="L5" s="19"/>
      <c r="M5" s="92"/>
      <c r="N5" s="20"/>
      <c r="O5" s="20"/>
      <c r="P5" s="20"/>
      <c r="Q5" s="20"/>
      <c r="R5" s="20"/>
      <c r="S5" s="20"/>
      <c r="T5" s="20"/>
    </row>
    <row r="6" spans="2:20" ht="17.399999999999999" customHeight="1" x14ac:dyDescent="0.25">
      <c r="B6" s="19"/>
      <c r="C6" s="19"/>
      <c r="D6" s="19"/>
      <c r="E6" s="19"/>
      <c r="F6" s="190"/>
      <c r="G6" s="191"/>
      <c r="H6" s="191"/>
      <c r="I6" s="191"/>
      <c r="J6" s="191"/>
      <c r="K6" s="208"/>
      <c r="L6" s="19"/>
      <c r="M6" s="92"/>
      <c r="N6" s="20"/>
      <c r="O6" s="20"/>
      <c r="P6" s="20"/>
      <c r="Q6" s="20"/>
      <c r="R6" s="20"/>
      <c r="S6" s="20"/>
      <c r="T6" s="20"/>
    </row>
    <row r="7" spans="2:20" ht="17.399999999999999" customHeight="1" x14ac:dyDescent="0.25">
      <c r="B7" s="19"/>
      <c r="C7" s="19"/>
      <c r="D7" s="19"/>
      <c r="E7" s="19"/>
      <c r="F7" s="190"/>
      <c r="G7" s="191"/>
      <c r="H7" s="191"/>
      <c r="I7" s="191"/>
      <c r="J7" s="191"/>
      <c r="K7" s="208"/>
      <c r="L7" s="19"/>
      <c r="M7" s="92"/>
      <c r="N7" s="20"/>
      <c r="O7" s="20"/>
      <c r="P7" s="20"/>
      <c r="Q7" s="20"/>
      <c r="R7" s="20"/>
      <c r="S7" s="20"/>
      <c r="T7" s="20"/>
    </row>
    <row r="8" spans="2:20" ht="17.399999999999999" customHeight="1" x14ac:dyDescent="0.25">
      <c r="B8" s="19"/>
      <c r="C8" s="19"/>
      <c r="D8" s="19"/>
      <c r="E8" s="19"/>
      <c r="F8" s="190"/>
      <c r="G8" s="191"/>
      <c r="H8" s="191"/>
      <c r="I8" s="191"/>
      <c r="J8" s="191"/>
      <c r="K8" s="208"/>
      <c r="L8" s="19"/>
      <c r="M8" s="92"/>
      <c r="N8" s="20"/>
      <c r="O8" s="20"/>
      <c r="P8" s="20"/>
      <c r="Q8" s="20"/>
      <c r="R8" s="20"/>
      <c r="S8" s="20"/>
      <c r="T8" s="20"/>
    </row>
    <row r="9" spans="2:20" ht="17.399999999999999" customHeight="1" thickBot="1" x14ac:dyDescent="0.3">
      <c r="B9" s="19"/>
      <c r="C9" s="19"/>
      <c r="D9" s="19"/>
      <c r="E9" s="19"/>
      <c r="F9" s="209"/>
      <c r="G9" s="231"/>
      <c r="H9" s="231"/>
      <c r="I9" s="231"/>
      <c r="J9" s="231"/>
      <c r="K9" s="210"/>
      <c r="L9" s="19"/>
      <c r="M9" s="92"/>
      <c r="N9" s="20"/>
      <c r="O9" s="20"/>
      <c r="P9" s="20"/>
      <c r="Q9" s="20"/>
      <c r="R9" s="20"/>
      <c r="S9" s="20"/>
      <c r="T9" s="20"/>
    </row>
    <row r="10" spans="2:20" ht="17.399999999999999" customHeight="1" thickBot="1" x14ac:dyDescent="0.3"/>
    <row r="11" spans="2:20" ht="15.6" customHeight="1" thickTop="1" x14ac:dyDescent="0.25">
      <c r="B11" s="203" t="s">
        <v>37</v>
      </c>
      <c r="C11" s="200">
        <v>2023</v>
      </c>
      <c r="D11" s="199"/>
      <c r="E11" s="201"/>
      <c r="F11" s="200">
        <v>2024</v>
      </c>
      <c r="G11" s="199"/>
      <c r="H11" s="201"/>
      <c r="I11" s="198">
        <v>2025</v>
      </c>
      <c r="J11" s="199"/>
      <c r="K11" s="205"/>
      <c r="L11" s="198">
        <v>2026</v>
      </c>
      <c r="M11" s="199"/>
      <c r="N11" s="205"/>
      <c r="O11" s="198">
        <v>2027</v>
      </c>
      <c r="P11" s="199"/>
      <c r="Q11" s="205"/>
      <c r="R11" s="200" t="s">
        <v>35</v>
      </c>
      <c r="S11" s="199"/>
      <c r="T11" s="201"/>
    </row>
    <row r="12" spans="2:20" ht="30" customHeight="1" thickBot="1" x14ac:dyDescent="0.3">
      <c r="B12" s="204"/>
      <c r="C12" s="72" t="s">
        <v>25</v>
      </c>
      <c r="D12" s="73" t="s">
        <v>33</v>
      </c>
      <c r="E12" s="74" t="s">
        <v>34</v>
      </c>
      <c r="F12" s="129" t="s">
        <v>25</v>
      </c>
      <c r="G12" s="73" t="s">
        <v>33</v>
      </c>
      <c r="H12" s="28" t="s">
        <v>34</v>
      </c>
      <c r="I12" s="129" t="s">
        <v>25</v>
      </c>
      <c r="J12" s="73" t="s">
        <v>48</v>
      </c>
      <c r="K12" s="28" t="s">
        <v>47</v>
      </c>
      <c r="L12" s="129" t="s">
        <v>25</v>
      </c>
      <c r="M12" s="73" t="s">
        <v>48</v>
      </c>
      <c r="N12" s="28" t="s">
        <v>34</v>
      </c>
      <c r="O12" s="129" t="s">
        <v>25</v>
      </c>
      <c r="P12" s="73" t="s">
        <v>33</v>
      </c>
      <c r="Q12" s="28" t="s">
        <v>47</v>
      </c>
      <c r="R12" s="27" t="s">
        <v>1</v>
      </c>
      <c r="S12" s="73" t="s">
        <v>33</v>
      </c>
      <c r="T12" s="28" t="s">
        <v>47</v>
      </c>
    </row>
    <row r="13" spans="2:20" s="153" customFormat="1" ht="15.6" customHeight="1" x14ac:dyDescent="0.25">
      <c r="B13" s="25"/>
      <c r="C13" s="26">
        <v>0</v>
      </c>
      <c r="D13" s="69"/>
      <c r="E13" s="79">
        <f t="shared" ref="E13:E20" si="0">C13*D13</f>
        <v>0</v>
      </c>
      <c r="F13" s="26">
        <v>0</v>
      </c>
      <c r="G13" s="69"/>
      <c r="H13" s="79">
        <f t="shared" ref="H13:H20" si="1">F13*G13</f>
        <v>0</v>
      </c>
      <c r="I13" s="26">
        <v>0</v>
      </c>
      <c r="J13" s="69"/>
      <c r="K13" s="79">
        <f t="shared" ref="K13:K20" si="2">I13*J13</f>
        <v>0</v>
      </c>
      <c r="L13" s="91">
        <v>0</v>
      </c>
      <c r="M13" s="69"/>
      <c r="N13" s="79">
        <f t="shared" ref="N13:N20" si="3">L13*M13</f>
        <v>0</v>
      </c>
      <c r="O13" s="26">
        <v>0</v>
      </c>
      <c r="P13" s="69"/>
      <c r="Q13" s="79">
        <f>O13*P13</f>
        <v>0</v>
      </c>
      <c r="R13" s="8">
        <f t="shared" ref="R13:R20" si="4">SUM(C13+F13+I13+L13+O13)</f>
        <v>0</v>
      </c>
      <c r="S13" s="156" t="str">
        <f t="shared" ref="S13:S21" si="5">IF(T13=0,"",T13/R13)</f>
        <v/>
      </c>
      <c r="T13" s="150">
        <f>E13+H13+K13+N13+Q13</f>
        <v>0</v>
      </c>
    </row>
    <row r="14" spans="2:20" s="153" customFormat="1" ht="15.6" customHeight="1" x14ac:dyDescent="0.25">
      <c r="B14" s="7"/>
      <c r="C14" s="6">
        <v>0</v>
      </c>
      <c r="D14" s="70"/>
      <c r="E14" s="79">
        <f t="shared" si="0"/>
        <v>0</v>
      </c>
      <c r="F14" s="6">
        <v>0</v>
      </c>
      <c r="G14" s="70"/>
      <c r="H14" s="79">
        <f t="shared" si="1"/>
        <v>0</v>
      </c>
      <c r="I14" s="6">
        <v>0</v>
      </c>
      <c r="J14" s="70"/>
      <c r="K14" s="79">
        <f t="shared" si="2"/>
        <v>0</v>
      </c>
      <c r="L14" s="6">
        <v>0</v>
      </c>
      <c r="M14" s="70"/>
      <c r="N14" s="79">
        <f t="shared" si="3"/>
        <v>0</v>
      </c>
      <c r="O14" s="6">
        <v>0</v>
      </c>
      <c r="P14" s="70"/>
      <c r="Q14" s="79">
        <f t="shared" ref="Q14:Q20" si="6">O14*P14</f>
        <v>0</v>
      </c>
      <c r="R14" s="8">
        <f t="shared" si="4"/>
        <v>0</v>
      </c>
      <c r="S14" s="157" t="str">
        <f t="shared" si="5"/>
        <v/>
      </c>
      <c r="T14" s="150">
        <f t="shared" ref="T14:T20" si="7">E14+H14+K14+N14+Q14</f>
        <v>0</v>
      </c>
    </row>
    <row r="15" spans="2:20" s="153" customFormat="1" ht="15.6" customHeight="1" x14ac:dyDescent="0.25">
      <c r="B15" s="7"/>
      <c r="C15" s="6">
        <v>0</v>
      </c>
      <c r="D15" s="70"/>
      <c r="E15" s="79">
        <f t="shared" si="0"/>
        <v>0</v>
      </c>
      <c r="F15" s="6">
        <v>0</v>
      </c>
      <c r="G15" s="70"/>
      <c r="H15" s="79">
        <f t="shared" si="1"/>
        <v>0</v>
      </c>
      <c r="I15" s="6">
        <v>0</v>
      </c>
      <c r="J15" s="70"/>
      <c r="K15" s="79">
        <f t="shared" si="2"/>
        <v>0</v>
      </c>
      <c r="L15" s="6">
        <v>0</v>
      </c>
      <c r="M15" s="70"/>
      <c r="N15" s="79">
        <f t="shared" si="3"/>
        <v>0</v>
      </c>
      <c r="O15" s="6">
        <v>0</v>
      </c>
      <c r="P15" s="70"/>
      <c r="Q15" s="79">
        <f t="shared" si="6"/>
        <v>0</v>
      </c>
      <c r="R15" s="8">
        <f t="shared" si="4"/>
        <v>0</v>
      </c>
      <c r="S15" s="157" t="str">
        <f t="shared" si="5"/>
        <v/>
      </c>
      <c r="T15" s="150">
        <f t="shared" si="7"/>
        <v>0</v>
      </c>
    </row>
    <row r="16" spans="2:20" s="153" customFormat="1" ht="15.6" customHeight="1" x14ac:dyDescent="0.25">
      <c r="B16" s="7"/>
      <c r="C16" s="6">
        <v>0</v>
      </c>
      <c r="D16" s="70"/>
      <c r="E16" s="79">
        <f t="shared" si="0"/>
        <v>0</v>
      </c>
      <c r="F16" s="6">
        <v>0</v>
      </c>
      <c r="G16" s="70"/>
      <c r="H16" s="79">
        <f t="shared" si="1"/>
        <v>0</v>
      </c>
      <c r="I16" s="6">
        <v>0</v>
      </c>
      <c r="J16" s="70"/>
      <c r="K16" s="79">
        <f t="shared" si="2"/>
        <v>0</v>
      </c>
      <c r="L16" s="6">
        <v>0</v>
      </c>
      <c r="M16" s="70"/>
      <c r="N16" s="79">
        <f t="shared" si="3"/>
        <v>0</v>
      </c>
      <c r="O16" s="6">
        <v>0</v>
      </c>
      <c r="P16" s="70"/>
      <c r="Q16" s="79">
        <f t="shared" si="6"/>
        <v>0</v>
      </c>
      <c r="R16" s="8">
        <f t="shared" si="4"/>
        <v>0</v>
      </c>
      <c r="S16" s="157" t="str">
        <f t="shared" si="5"/>
        <v/>
      </c>
      <c r="T16" s="150">
        <f t="shared" si="7"/>
        <v>0</v>
      </c>
    </row>
    <row r="17" spans="2:20" s="153" customFormat="1" ht="15.6" customHeight="1" x14ac:dyDescent="0.25">
      <c r="B17" s="7"/>
      <c r="C17" s="6">
        <v>0</v>
      </c>
      <c r="D17" s="70"/>
      <c r="E17" s="79">
        <f t="shared" si="0"/>
        <v>0</v>
      </c>
      <c r="F17" s="6">
        <v>0</v>
      </c>
      <c r="G17" s="70"/>
      <c r="H17" s="79">
        <f t="shared" si="1"/>
        <v>0</v>
      </c>
      <c r="I17" s="6">
        <v>0</v>
      </c>
      <c r="J17" s="70"/>
      <c r="K17" s="79">
        <f t="shared" si="2"/>
        <v>0</v>
      </c>
      <c r="L17" s="6">
        <v>0</v>
      </c>
      <c r="M17" s="70"/>
      <c r="N17" s="79">
        <f t="shared" si="3"/>
        <v>0</v>
      </c>
      <c r="O17" s="6">
        <v>0</v>
      </c>
      <c r="P17" s="70"/>
      <c r="Q17" s="79">
        <f t="shared" si="6"/>
        <v>0</v>
      </c>
      <c r="R17" s="8">
        <f t="shared" si="4"/>
        <v>0</v>
      </c>
      <c r="S17" s="157" t="str">
        <f t="shared" si="5"/>
        <v/>
      </c>
      <c r="T17" s="150">
        <f t="shared" si="7"/>
        <v>0</v>
      </c>
    </row>
    <row r="18" spans="2:20" s="153" customFormat="1" ht="15.6" customHeight="1" x14ac:dyDescent="0.25">
      <c r="B18" s="7"/>
      <c r="C18" s="6">
        <v>0</v>
      </c>
      <c r="D18" s="70"/>
      <c r="E18" s="79">
        <f t="shared" si="0"/>
        <v>0</v>
      </c>
      <c r="F18" s="6">
        <v>0</v>
      </c>
      <c r="G18" s="70"/>
      <c r="H18" s="79">
        <f t="shared" si="1"/>
        <v>0</v>
      </c>
      <c r="I18" s="6">
        <v>0</v>
      </c>
      <c r="J18" s="70"/>
      <c r="K18" s="79">
        <f t="shared" si="2"/>
        <v>0</v>
      </c>
      <c r="L18" s="6">
        <v>0</v>
      </c>
      <c r="M18" s="70"/>
      <c r="N18" s="79">
        <f t="shared" si="3"/>
        <v>0</v>
      </c>
      <c r="O18" s="6">
        <v>0</v>
      </c>
      <c r="P18" s="70"/>
      <c r="Q18" s="79">
        <f t="shared" si="6"/>
        <v>0</v>
      </c>
      <c r="R18" s="8">
        <f t="shared" si="4"/>
        <v>0</v>
      </c>
      <c r="S18" s="157" t="str">
        <f t="shared" si="5"/>
        <v/>
      </c>
      <c r="T18" s="150">
        <f t="shared" si="7"/>
        <v>0</v>
      </c>
    </row>
    <row r="19" spans="2:20" s="153" customFormat="1" ht="15.6" customHeight="1" x14ac:dyDescent="0.25">
      <c r="B19" s="7"/>
      <c r="C19" s="6">
        <v>0</v>
      </c>
      <c r="D19" s="70"/>
      <c r="E19" s="79">
        <f t="shared" si="0"/>
        <v>0</v>
      </c>
      <c r="F19" s="6">
        <v>0</v>
      </c>
      <c r="G19" s="70"/>
      <c r="H19" s="79">
        <f t="shared" si="1"/>
        <v>0</v>
      </c>
      <c r="I19" s="6">
        <v>0</v>
      </c>
      <c r="J19" s="70"/>
      <c r="K19" s="79">
        <f t="shared" si="2"/>
        <v>0</v>
      </c>
      <c r="L19" s="6">
        <v>0</v>
      </c>
      <c r="M19" s="70"/>
      <c r="N19" s="79">
        <f t="shared" si="3"/>
        <v>0</v>
      </c>
      <c r="O19" s="6">
        <v>0</v>
      </c>
      <c r="P19" s="70"/>
      <c r="Q19" s="79">
        <f t="shared" si="6"/>
        <v>0</v>
      </c>
      <c r="R19" s="8">
        <f t="shared" si="4"/>
        <v>0</v>
      </c>
      <c r="S19" s="157" t="str">
        <f t="shared" si="5"/>
        <v/>
      </c>
      <c r="T19" s="150">
        <f t="shared" si="7"/>
        <v>0</v>
      </c>
    </row>
    <row r="20" spans="2:20" s="153" customFormat="1" ht="15.6" customHeight="1" thickBot="1" x14ac:dyDescent="0.3">
      <c r="B20" s="35"/>
      <c r="C20" s="29">
        <v>0</v>
      </c>
      <c r="D20" s="71"/>
      <c r="E20" s="79">
        <f t="shared" si="0"/>
        <v>0</v>
      </c>
      <c r="F20" s="29">
        <v>0</v>
      </c>
      <c r="G20" s="71"/>
      <c r="H20" s="79">
        <f t="shared" si="1"/>
        <v>0</v>
      </c>
      <c r="I20" s="29">
        <v>0</v>
      </c>
      <c r="J20" s="71"/>
      <c r="K20" s="79">
        <f t="shared" si="2"/>
        <v>0</v>
      </c>
      <c r="L20" s="29">
        <v>0</v>
      </c>
      <c r="M20" s="71"/>
      <c r="N20" s="79">
        <f t="shared" si="3"/>
        <v>0</v>
      </c>
      <c r="O20" s="29">
        <v>0</v>
      </c>
      <c r="P20" s="71"/>
      <c r="Q20" s="79">
        <f t="shared" si="6"/>
        <v>0</v>
      </c>
      <c r="R20" s="30">
        <f t="shared" si="4"/>
        <v>0</v>
      </c>
      <c r="S20" s="152" t="str">
        <f t="shared" si="5"/>
        <v/>
      </c>
      <c r="T20" s="150">
        <f t="shared" si="7"/>
        <v>0</v>
      </c>
    </row>
    <row r="21" spans="2:20" ht="15.6" customHeight="1" thickBot="1" x14ac:dyDescent="0.3">
      <c r="B21" s="36" t="s">
        <v>24</v>
      </c>
      <c r="C21" s="31">
        <f t="shared" ref="C21:Q21" si="8">SUM(C13:C20)</f>
        <v>0</v>
      </c>
      <c r="D21" s="95" t="str">
        <f>IF(E21=0,"",E21/C21)</f>
        <v/>
      </c>
      <c r="E21" s="32">
        <f t="shared" si="8"/>
        <v>0</v>
      </c>
      <c r="F21" s="31">
        <f t="shared" si="8"/>
        <v>0</v>
      </c>
      <c r="G21" s="95" t="str">
        <f>IF(H21=0,"",H21/F21)</f>
        <v/>
      </c>
      <c r="H21" s="32">
        <f t="shared" si="8"/>
        <v>0</v>
      </c>
      <c r="I21" s="31">
        <f t="shared" si="8"/>
        <v>0</v>
      </c>
      <c r="J21" s="95" t="str">
        <f>IF(K21=0,"",K21/I21)</f>
        <v/>
      </c>
      <c r="K21" s="32">
        <f t="shared" si="8"/>
        <v>0</v>
      </c>
      <c r="L21" s="31">
        <f t="shared" si="8"/>
        <v>0</v>
      </c>
      <c r="M21" s="95" t="str">
        <f>IF(N21=0,"",N21/L21)</f>
        <v/>
      </c>
      <c r="N21" s="32">
        <f t="shared" si="8"/>
        <v>0</v>
      </c>
      <c r="O21" s="31">
        <f t="shared" si="8"/>
        <v>0</v>
      </c>
      <c r="P21" s="95" t="str">
        <f>IF(Q21=0,"",Q21/O21)</f>
        <v/>
      </c>
      <c r="Q21" s="32">
        <f t="shared" si="8"/>
        <v>0</v>
      </c>
      <c r="R21" s="31">
        <f>SUM(R13:R20)</f>
        <v>0</v>
      </c>
      <c r="S21" s="95" t="str">
        <f t="shared" si="5"/>
        <v/>
      </c>
      <c r="T21" s="32">
        <f>SUM(T13:T20)</f>
        <v>0</v>
      </c>
    </row>
    <row r="22" spans="2:20" ht="14.4" thickTop="1" thickBot="1" x14ac:dyDescent="0.3">
      <c r="B22" s="14"/>
    </row>
    <row r="23" spans="2:20" ht="15.6" customHeight="1" thickBot="1" x14ac:dyDescent="0.3">
      <c r="B23" s="75" t="s">
        <v>43</v>
      </c>
      <c r="C23" s="225" t="str">
        <f>IF(C21&gt;=E21,"OK","Innovationsfondens andel kan inte vara större än de årliga kostnaderna")</f>
        <v>OK</v>
      </c>
      <c r="D23" s="226"/>
      <c r="E23" s="227"/>
      <c r="F23" s="225" t="str">
        <f>IF(F21&gt;=H21,"OK","Innovationsfondens andel kan inte vara större än de årliga kostnaderna")</f>
        <v>OK</v>
      </c>
      <c r="G23" s="226"/>
      <c r="H23" s="227"/>
      <c r="I23" s="225" t="str">
        <f>IF(I21&gt;=K21,"OK","Innovationsfondens andel kan inte vara större än de årliga kostnaderna")</f>
        <v>OK</v>
      </c>
      <c r="J23" s="226"/>
      <c r="K23" s="227"/>
      <c r="L23" s="225" t="str">
        <f>IF(L21&gt;=N21,"OK","Innovationsfondens andel kan inte vara större än de årliga kostnaderna")</f>
        <v>OK</v>
      </c>
      <c r="M23" s="226"/>
      <c r="N23" s="227"/>
      <c r="O23" s="225" t="str">
        <f>IF(O21&gt;=Q21,"OK","Innovationsfondens andel kan inte vara större än de årliga kostnaderna")</f>
        <v>OK</v>
      </c>
      <c r="P23" s="226"/>
      <c r="Q23" s="227"/>
      <c r="R23" s="225" t="str">
        <f>IF(R21&gt;=T21,"OK","Innovationsfondens andel kan inte vara större än de totala kostnaderna")</f>
        <v>OK</v>
      </c>
      <c r="S23" s="226"/>
      <c r="T23" s="227"/>
    </row>
    <row r="24" spans="2:20" ht="15.6" customHeight="1" thickBot="1" x14ac:dyDescent="0.3">
      <c r="B24" s="76"/>
      <c r="C24" s="77"/>
      <c r="D24" s="77"/>
      <c r="E24" s="77"/>
      <c r="F24" s="78"/>
      <c r="G24" s="78"/>
      <c r="H24" s="78"/>
      <c r="I24" s="78"/>
      <c r="J24" s="78"/>
      <c r="K24" s="78"/>
      <c r="L24" s="19"/>
      <c r="M24" s="19"/>
      <c r="N24" s="19"/>
      <c r="O24" s="78"/>
      <c r="P24" s="78"/>
      <c r="Q24" s="78"/>
      <c r="R24" s="78"/>
      <c r="S24" s="78"/>
      <c r="T24" s="78"/>
    </row>
    <row r="25" spans="2:20" ht="15.6" customHeight="1" thickBot="1" x14ac:dyDescent="0.3">
      <c r="B25" s="16" t="s">
        <v>46</v>
      </c>
    </row>
    <row r="26" spans="2:20" s="153" customFormat="1" ht="15.6" customHeight="1" x14ac:dyDescent="0.25">
      <c r="B26" s="213"/>
      <c r="C26" s="214"/>
      <c r="D26" s="214"/>
      <c r="E26" s="214"/>
      <c r="F26" s="214"/>
      <c r="G26" s="214"/>
      <c r="H26" s="214"/>
      <c r="I26" s="214"/>
      <c r="J26" s="215"/>
      <c r="K26" s="154"/>
      <c r="L26" s="155"/>
      <c r="M26" s="155"/>
      <c r="N26" s="155"/>
    </row>
    <row r="27" spans="2:20" s="153" customFormat="1" ht="15.6" customHeight="1" x14ac:dyDescent="0.25">
      <c r="B27" s="216"/>
      <c r="C27" s="217"/>
      <c r="D27" s="217"/>
      <c r="E27" s="217"/>
      <c r="F27" s="217"/>
      <c r="G27" s="217"/>
      <c r="H27" s="217"/>
      <c r="I27" s="217"/>
      <c r="J27" s="218"/>
      <c r="K27" s="154"/>
      <c r="L27" s="155"/>
      <c r="M27" s="155"/>
      <c r="N27" s="155"/>
    </row>
    <row r="28" spans="2:20" s="153" customFormat="1" ht="15.6" customHeight="1" x14ac:dyDescent="0.25">
      <c r="B28" s="216"/>
      <c r="C28" s="217"/>
      <c r="D28" s="217"/>
      <c r="E28" s="217"/>
      <c r="F28" s="217"/>
      <c r="G28" s="217"/>
      <c r="H28" s="217"/>
      <c r="I28" s="217"/>
      <c r="J28" s="218"/>
      <c r="K28" s="154"/>
      <c r="L28" s="155"/>
      <c r="M28" s="155"/>
      <c r="N28" s="155"/>
    </row>
    <row r="29" spans="2:20" s="153" customFormat="1" ht="15.6" customHeight="1" thickBot="1" x14ac:dyDescent="0.3">
      <c r="B29" s="219"/>
      <c r="C29" s="220"/>
      <c r="D29" s="220"/>
      <c r="E29" s="220"/>
      <c r="F29" s="220"/>
      <c r="G29" s="220"/>
      <c r="H29" s="220"/>
      <c r="I29" s="220"/>
      <c r="J29" s="221"/>
      <c r="K29" s="154"/>
      <c r="L29" s="155"/>
      <c r="M29" s="155"/>
      <c r="N29" s="155"/>
    </row>
  </sheetData>
  <sheetProtection algorithmName="SHA-512" hashValue="lo3/+qxzval2kYNH3p2pVYB+Z+la3KNOxfome75yn1IGRjFIzHVG2UPytMyA7rdhglj4rF/d7Z/BFIywFOvsJw==" saltValue="XJFVXz7kC0UATzdbzisK5A==" spinCount="100000" sheet="1" objects="1" insertRows="0" deleteRows="0" selectLockedCells="1"/>
  <mergeCells count="16">
    <mergeCell ref="R11:T11"/>
    <mergeCell ref="F23:H23"/>
    <mergeCell ref="I23:K23"/>
    <mergeCell ref="O11:Q11"/>
    <mergeCell ref="O23:Q23"/>
    <mergeCell ref="R23:T23"/>
    <mergeCell ref="F11:H11"/>
    <mergeCell ref="I11:K11"/>
    <mergeCell ref="L11:N11"/>
    <mergeCell ref="L23:N23"/>
    <mergeCell ref="C23:E23"/>
    <mergeCell ref="B26:J29"/>
    <mergeCell ref="C2:D2"/>
    <mergeCell ref="B11:B12"/>
    <mergeCell ref="F2:K9"/>
    <mergeCell ref="C11:E11"/>
  </mergeCells>
  <conditionalFormatting sqref="R24:T24">
    <cfRule type="containsText" dxfId="81" priority="19" operator="containsText" text="OK">
      <formula>NOT(ISERROR(SEARCH("OK",R24)))</formula>
    </cfRule>
    <cfRule type="containsText" dxfId="80" priority="20" operator="containsText" text="Innovaatiorahaston osuus ei voi olla suurempi kuin vuosittainen kulu">
      <formula>NOT(ISERROR(SEARCH("Innovaatiorahaston osuus ei voi olla suurempi kuin vuosittainen kulu",R24)))</formula>
    </cfRule>
  </conditionalFormatting>
  <conditionalFormatting sqref="C24:E24">
    <cfRule type="containsText" dxfId="79" priority="29" operator="containsText" text="OK">
      <formula>NOT(ISERROR(SEARCH("OK",C24)))</formula>
    </cfRule>
    <cfRule type="containsText" dxfId="78" priority="30" operator="containsText" text="Innovaatiorahaston osuus ei voi olla suurempi kuin vuosittainen kulu">
      <formula>NOT(ISERROR(SEARCH("Innovaatiorahaston osuus ei voi olla suurempi kuin vuosittainen kulu",C24)))</formula>
    </cfRule>
  </conditionalFormatting>
  <conditionalFormatting sqref="F24:H24">
    <cfRule type="containsText" dxfId="77" priority="27" operator="containsText" text="OK">
      <formula>NOT(ISERROR(SEARCH("OK",F24)))</formula>
    </cfRule>
    <cfRule type="containsText" dxfId="76" priority="28" operator="containsText" text="Innovaatiorahaston osuus ei voi olla suurempi kuin vuosittainen kulu">
      <formula>NOT(ISERROR(SEARCH("Innovaatiorahaston osuus ei voi olla suurempi kuin vuosittainen kulu",F24)))</formula>
    </cfRule>
  </conditionalFormatting>
  <conditionalFormatting sqref="I24:K24">
    <cfRule type="containsText" dxfId="75" priority="25" operator="containsText" text="OK">
      <formula>NOT(ISERROR(SEARCH("OK",I24)))</formula>
    </cfRule>
    <cfRule type="containsText" dxfId="74" priority="26" operator="containsText" text="Innovaatiorahaston osuus ei voi olla suurempi kuin vuosittainen kulu">
      <formula>NOT(ISERROR(SEARCH("Innovaatiorahaston osuus ei voi olla suurempi kuin vuosittainen kulu",I24)))</formula>
    </cfRule>
  </conditionalFormatting>
  <conditionalFormatting sqref="L24:N24">
    <cfRule type="containsText" dxfId="73" priority="23" operator="containsText" text="OK">
      <formula>NOT(ISERROR(SEARCH("OK",L24)))</formula>
    </cfRule>
    <cfRule type="containsText" dxfId="72" priority="24" operator="containsText" text="Innovaatiorahaston osuus ei voi olla suurempi kuin vuosittainen kulu">
      <formula>NOT(ISERROR(SEARCH("Innovaatiorahaston osuus ei voi olla suurempi kuin vuosittainen kulu",L24)))</formula>
    </cfRule>
  </conditionalFormatting>
  <conditionalFormatting sqref="O24:Q24">
    <cfRule type="containsText" dxfId="71" priority="21" operator="containsText" text="OK">
      <formula>NOT(ISERROR(SEARCH("OK",O24)))</formula>
    </cfRule>
    <cfRule type="containsText" dxfId="70" priority="22" operator="containsText" text="Innovaatiorahaston osuus ei voi olla suurempi kuin vuosittainen kulu">
      <formula>NOT(ISERROR(SEARCH("Innovaatiorahaston osuus ei voi olla suurempi kuin vuosittainen kulu",O24)))</formula>
    </cfRule>
  </conditionalFormatting>
  <conditionalFormatting sqref="C4">
    <cfRule type="containsText" dxfId="69" priority="14" operator="containsText" text="OK">
      <formula>NOT(ISERROR(SEARCH("OK",C4)))</formula>
    </cfRule>
  </conditionalFormatting>
  <conditionalFormatting sqref="C4">
    <cfRule type="containsText" dxfId="68" priority="13" operator="containsText" text="Hankkeen rahoitus ei vastaa kokonaiskustannuksia">
      <formula>NOT(ISERROR(SEARCH("Hankkeen rahoitus ei vastaa kokonaiskustannuksia",C4)))</formula>
    </cfRule>
  </conditionalFormatting>
  <conditionalFormatting sqref="C23:D23">
    <cfRule type="containsText" dxfId="67" priority="11" operator="containsText" text="OK">
      <formula>NOT(ISERROR(SEARCH("OK",C23)))</formula>
    </cfRule>
    <cfRule type="containsText" dxfId="66" priority="12" operator="containsText" text="Innovationsfondens andel kan inte vara större än de årliga kostnaderna">
      <formula>NOT(ISERROR(SEARCH("Innovationsfondens andel kan inte vara större än de årliga kostnaderna",C23)))</formula>
    </cfRule>
  </conditionalFormatting>
  <conditionalFormatting sqref="F23:G23">
    <cfRule type="containsText" dxfId="65" priority="9" operator="containsText" text="OK">
      <formula>NOT(ISERROR(SEARCH("OK",F23)))</formula>
    </cfRule>
    <cfRule type="containsText" dxfId="64" priority="10" operator="containsText" text="Innovationsfondens andel kan inte vara större än de årliga kostnaderna">
      <formula>NOT(ISERROR(SEARCH("Innovationsfondens andel kan inte vara större än de årliga kostnaderna",F23)))</formula>
    </cfRule>
  </conditionalFormatting>
  <conditionalFormatting sqref="I23:J23">
    <cfRule type="containsText" dxfId="63" priority="7" operator="containsText" text="OK">
      <formula>NOT(ISERROR(SEARCH("OK",I23)))</formula>
    </cfRule>
    <cfRule type="containsText" dxfId="62" priority="8" operator="containsText" text="Innovationsfondens andel kan inte vara större än de årliga kostnaderna">
      <formula>NOT(ISERROR(SEARCH("Innovationsfondens andel kan inte vara större än de årliga kostnaderna",I23)))</formula>
    </cfRule>
  </conditionalFormatting>
  <conditionalFormatting sqref="L23:M23">
    <cfRule type="containsText" dxfId="61" priority="5" operator="containsText" text="OK">
      <formula>NOT(ISERROR(SEARCH("OK",L23)))</formula>
    </cfRule>
    <cfRule type="containsText" dxfId="60" priority="6" operator="containsText" text="Innovationsfondens andel kan inte vara större än de årliga kostnaderna">
      <formula>NOT(ISERROR(SEARCH("Innovationsfondens andel kan inte vara större än de årliga kostnaderna",L23)))</formula>
    </cfRule>
  </conditionalFormatting>
  <conditionalFormatting sqref="O23:P23">
    <cfRule type="containsText" dxfId="59" priority="3" operator="containsText" text="OK">
      <formula>NOT(ISERROR(SEARCH("OK",O23)))</formula>
    </cfRule>
    <cfRule type="containsText" dxfId="58" priority="4" operator="containsText" text="Innovationsfondens andel kan inte vara större än de årliga kostnaderna">
      <formula>NOT(ISERROR(SEARCH("Innovationsfondens andel kan inte vara större än de årliga kostnaderna",O23)))</formula>
    </cfRule>
  </conditionalFormatting>
  <conditionalFormatting sqref="R23">
    <cfRule type="containsText" dxfId="57" priority="1" operator="containsText" text="OK">
      <formula>NOT(ISERROR(SEARCH("OK",R23)))</formula>
    </cfRule>
    <cfRule type="containsText" dxfId="56" priority="2" operator="containsText" text="Innovationsfondens andel kan inte vara större än de totala kostnaderna">
      <formula>NOT(ISERROR(SEARCH("Innovationsfondens andel kan inte vara större än de totala kostnaderna",R23)))</formula>
    </cfRule>
  </conditionalFormatting>
  <hyperlinks>
    <hyperlink ref="C4" location="Framsidan!A1" display="Till framsidan" xr:uid="{F280197C-6BE1-40A0-B725-F2C31B1DB742}"/>
  </hyperlinks>
  <pageMargins left="0.7" right="0.7" top="0.75" bottom="0.75" header="0.3" footer="0.3"/>
  <pageSetup paperSize="9" orientation="portrait" r:id="rId1"/>
  <ignoredErrors>
    <ignoredError sqref="R13:R20 Q13:Q20 N13:N20 K13:K20 H13:H20 E13:E20 T13:T20" unlockedFormula="1"/>
    <ignoredError sqref="G21 D21 J21 M21 P21 S2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EB03-CFE9-4411-B1B0-C27088D3E3EF}">
  <dimension ref="B1:T28"/>
  <sheetViews>
    <sheetView workbookViewId="0">
      <pane xSplit="2" topLeftCell="C1" activePane="topRight" state="frozen"/>
      <selection pane="topRight" activeCell="B12" sqref="B12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332031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441406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28" t="s">
        <v>16</v>
      </c>
      <c r="D2" s="229"/>
      <c r="F2" s="206" t="s">
        <v>50</v>
      </c>
      <c r="G2" s="230"/>
      <c r="H2" s="230"/>
      <c r="I2" s="230"/>
      <c r="J2" s="207"/>
    </row>
    <row r="3" spans="2:20" ht="17.399999999999999" customHeight="1" thickBot="1" x14ac:dyDescent="0.3">
      <c r="B3" s="22"/>
      <c r="F3" s="190"/>
      <c r="G3" s="191"/>
      <c r="H3" s="191"/>
      <c r="I3" s="191"/>
      <c r="J3" s="208"/>
    </row>
    <row r="4" spans="2:20" ht="17.399999999999999" customHeight="1" thickBot="1" x14ac:dyDescent="0.3">
      <c r="B4" s="22"/>
      <c r="C4" s="176" t="s">
        <v>23</v>
      </c>
      <c r="F4" s="190"/>
      <c r="G4" s="191"/>
      <c r="H4" s="191"/>
      <c r="I4" s="191"/>
      <c r="J4" s="208"/>
    </row>
    <row r="5" spans="2:20" ht="17.399999999999999" customHeight="1" x14ac:dyDescent="0.25">
      <c r="B5" s="22"/>
      <c r="C5" s="141"/>
      <c r="F5" s="190"/>
      <c r="G5" s="191"/>
      <c r="H5" s="191"/>
      <c r="I5" s="191"/>
      <c r="J5" s="208"/>
    </row>
    <row r="6" spans="2:20" ht="17.399999999999999" customHeight="1" x14ac:dyDescent="0.25">
      <c r="B6" s="22"/>
      <c r="C6" s="141"/>
      <c r="F6" s="190"/>
      <c r="G6" s="191"/>
      <c r="H6" s="191"/>
      <c r="I6" s="191"/>
      <c r="J6" s="208"/>
    </row>
    <row r="7" spans="2:20" ht="17.399999999999999" customHeight="1" x14ac:dyDescent="0.25">
      <c r="B7" s="22"/>
      <c r="C7" s="141"/>
      <c r="F7" s="190"/>
      <c r="G7" s="191"/>
      <c r="H7" s="191"/>
      <c r="I7" s="191"/>
      <c r="J7" s="208"/>
    </row>
    <row r="8" spans="2:20" ht="17.399999999999999" customHeight="1" thickBot="1" x14ac:dyDescent="0.3">
      <c r="B8" s="22"/>
      <c r="C8" s="141"/>
      <c r="F8" s="209"/>
      <c r="G8" s="231"/>
      <c r="H8" s="231"/>
      <c r="I8" s="231"/>
      <c r="J8" s="210"/>
    </row>
    <row r="9" spans="2:20" ht="17.399999999999999" customHeight="1" thickBot="1" x14ac:dyDescent="0.3">
      <c r="B9" s="22"/>
      <c r="C9" s="141"/>
    </row>
    <row r="10" spans="2:20" ht="15.6" customHeight="1" thickTop="1" x14ac:dyDescent="0.25">
      <c r="B10" s="203" t="s">
        <v>49</v>
      </c>
      <c r="C10" s="200">
        <v>2023</v>
      </c>
      <c r="D10" s="199"/>
      <c r="E10" s="201"/>
      <c r="F10" s="200">
        <v>2024</v>
      </c>
      <c r="G10" s="199"/>
      <c r="H10" s="201"/>
      <c r="I10" s="198">
        <v>2025</v>
      </c>
      <c r="J10" s="199"/>
      <c r="K10" s="205"/>
      <c r="L10" s="198">
        <v>2026</v>
      </c>
      <c r="M10" s="199"/>
      <c r="N10" s="205"/>
      <c r="O10" s="198">
        <v>2027</v>
      </c>
      <c r="P10" s="199"/>
      <c r="Q10" s="205"/>
      <c r="R10" s="200" t="s">
        <v>35</v>
      </c>
      <c r="S10" s="199"/>
      <c r="T10" s="201"/>
    </row>
    <row r="11" spans="2:20" ht="30" customHeight="1" thickBot="1" x14ac:dyDescent="0.3">
      <c r="B11" s="204"/>
      <c r="C11" s="89" t="s">
        <v>25</v>
      </c>
      <c r="D11" s="88" t="s">
        <v>33</v>
      </c>
      <c r="E11" s="87" t="s">
        <v>34</v>
      </c>
      <c r="F11" s="129" t="s">
        <v>25</v>
      </c>
      <c r="G11" s="88" t="s">
        <v>33</v>
      </c>
      <c r="H11" s="28" t="s">
        <v>34</v>
      </c>
      <c r="I11" s="129" t="s">
        <v>25</v>
      </c>
      <c r="J11" s="88" t="s">
        <v>33</v>
      </c>
      <c r="K11" s="28" t="s">
        <v>34</v>
      </c>
      <c r="L11" s="129" t="s">
        <v>25</v>
      </c>
      <c r="M11" s="88" t="s">
        <v>33</v>
      </c>
      <c r="N11" s="28" t="s">
        <v>34</v>
      </c>
      <c r="O11" s="129" t="s">
        <v>25</v>
      </c>
      <c r="P11" s="88" t="s">
        <v>33</v>
      </c>
      <c r="Q11" s="28" t="s">
        <v>34</v>
      </c>
      <c r="R11" s="27" t="s">
        <v>1</v>
      </c>
      <c r="S11" s="88" t="s">
        <v>33</v>
      </c>
      <c r="T11" s="28" t="s">
        <v>34</v>
      </c>
    </row>
    <row r="12" spans="2:20" s="153" customFormat="1" ht="15.6" customHeight="1" x14ac:dyDescent="0.25">
      <c r="B12" s="25"/>
      <c r="C12" s="26">
        <v>0</v>
      </c>
      <c r="D12" s="69"/>
      <c r="E12" s="79">
        <f t="shared" ref="E12:E19" si="0">C12*D12</f>
        <v>0</v>
      </c>
      <c r="F12" s="26">
        <v>0</v>
      </c>
      <c r="G12" s="69"/>
      <c r="H12" s="79">
        <f t="shared" ref="H12:H19" si="1">F12*G12</f>
        <v>0</v>
      </c>
      <c r="I12" s="26">
        <v>0</v>
      </c>
      <c r="J12" s="69"/>
      <c r="K12" s="79">
        <f t="shared" ref="K12:K19" si="2">I12*J12</f>
        <v>0</v>
      </c>
      <c r="L12" s="91">
        <v>0</v>
      </c>
      <c r="M12" s="69"/>
      <c r="N12" s="79">
        <f t="shared" ref="N12:N19" si="3">L12*M12</f>
        <v>0</v>
      </c>
      <c r="O12" s="26">
        <v>0</v>
      </c>
      <c r="P12" s="69"/>
      <c r="Q12" s="79">
        <f>O12*P12</f>
        <v>0</v>
      </c>
      <c r="R12" s="8">
        <f t="shared" ref="R12:R19" si="4">SUM(C12+F12+I12+L12+O12)</f>
        <v>0</v>
      </c>
      <c r="S12" s="156" t="str">
        <f t="shared" ref="S12:S20" si="5">IF(T12=0,"",T12/R12)</f>
        <v/>
      </c>
      <c r="T12" s="150">
        <f>E12+H12+K12+N12+Q12</f>
        <v>0</v>
      </c>
    </row>
    <row r="13" spans="2:20" s="153" customFormat="1" ht="15.6" customHeight="1" x14ac:dyDescent="0.25">
      <c r="B13" s="7"/>
      <c r="C13" s="6">
        <v>0</v>
      </c>
      <c r="D13" s="70"/>
      <c r="E13" s="79">
        <f t="shared" si="0"/>
        <v>0</v>
      </c>
      <c r="F13" s="6">
        <v>0</v>
      </c>
      <c r="G13" s="70"/>
      <c r="H13" s="79">
        <f t="shared" si="1"/>
        <v>0</v>
      </c>
      <c r="I13" s="6">
        <v>0</v>
      </c>
      <c r="J13" s="70"/>
      <c r="K13" s="79">
        <f t="shared" si="2"/>
        <v>0</v>
      </c>
      <c r="L13" s="6">
        <v>0</v>
      </c>
      <c r="M13" s="70"/>
      <c r="N13" s="79">
        <f t="shared" si="3"/>
        <v>0</v>
      </c>
      <c r="O13" s="6">
        <v>0</v>
      </c>
      <c r="P13" s="70"/>
      <c r="Q13" s="79">
        <f t="shared" ref="Q13:Q19" si="6">O13*P13</f>
        <v>0</v>
      </c>
      <c r="R13" s="8">
        <f t="shared" si="4"/>
        <v>0</v>
      </c>
      <c r="S13" s="157" t="str">
        <f t="shared" si="5"/>
        <v/>
      </c>
      <c r="T13" s="150">
        <f t="shared" ref="T13:T19" si="7">E13+H13+K13+N13+Q13</f>
        <v>0</v>
      </c>
    </row>
    <row r="14" spans="2:20" s="153" customFormat="1" ht="15.6" customHeight="1" x14ac:dyDescent="0.25">
      <c r="B14" s="7"/>
      <c r="C14" s="6">
        <v>0</v>
      </c>
      <c r="D14" s="70"/>
      <c r="E14" s="79">
        <f t="shared" si="0"/>
        <v>0</v>
      </c>
      <c r="F14" s="6">
        <v>0</v>
      </c>
      <c r="G14" s="70"/>
      <c r="H14" s="79">
        <f t="shared" si="1"/>
        <v>0</v>
      </c>
      <c r="I14" s="6">
        <v>0</v>
      </c>
      <c r="J14" s="70"/>
      <c r="K14" s="79">
        <f t="shared" si="2"/>
        <v>0</v>
      </c>
      <c r="L14" s="6">
        <v>0</v>
      </c>
      <c r="M14" s="70"/>
      <c r="N14" s="79">
        <f t="shared" si="3"/>
        <v>0</v>
      </c>
      <c r="O14" s="6">
        <v>0</v>
      </c>
      <c r="P14" s="70"/>
      <c r="Q14" s="79">
        <f t="shared" si="6"/>
        <v>0</v>
      </c>
      <c r="R14" s="8">
        <f t="shared" si="4"/>
        <v>0</v>
      </c>
      <c r="S14" s="157" t="str">
        <f t="shared" si="5"/>
        <v/>
      </c>
      <c r="T14" s="150">
        <f t="shared" si="7"/>
        <v>0</v>
      </c>
    </row>
    <row r="15" spans="2:20" s="153" customFormat="1" ht="15.6" customHeight="1" x14ac:dyDescent="0.25">
      <c r="B15" s="7"/>
      <c r="C15" s="6">
        <v>0</v>
      </c>
      <c r="D15" s="70"/>
      <c r="E15" s="79">
        <f t="shared" si="0"/>
        <v>0</v>
      </c>
      <c r="F15" s="6">
        <v>0</v>
      </c>
      <c r="G15" s="70"/>
      <c r="H15" s="79">
        <f t="shared" si="1"/>
        <v>0</v>
      </c>
      <c r="I15" s="6">
        <v>0</v>
      </c>
      <c r="J15" s="70"/>
      <c r="K15" s="79">
        <f t="shared" si="2"/>
        <v>0</v>
      </c>
      <c r="L15" s="6">
        <v>0</v>
      </c>
      <c r="M15" s="70"/>
      <c r="N15" s="79">
        <f t="shared" si="3"/>
        <v>0</v>
      </c>
      <c r="O15" s="6">
        <v>0</v>
      </c>
      <c r="P15" s="70"/>
      <c r="Q15" s="79">
        <f t="shared" si="6"/>
        <v>0</v>
      </c>
      <c r="R15" s="8">
        <f t="shared" si="4"/>
        <v>0</v>
      </c>
      <c r="S15" s="157" t="str">
        <f t="shared" si="5"/>
        <v/>
      </c>
      <c r="T15" s="150">
        <f t="shared" si="7"/>
        <v>0</v>
      </c>
    </row>
    <row r="16" spans="2:20" s="153" customFormat="1" ht="15.6" customHeight="1" x14ac:dyDescent="0.25">
      <c r="B16" s="7"/>
      <c r="C16" s="6">
        <v>0</v>
      </c>
      <c r="D16" s="70"/>
      <c r="E16" s="79">
        <f t="shared" si="0"/>
        <v>0</v>
      </c>
      <c r="F16" s="6">
        <v>0</v>
      </c>
      <c r="G16" s="70"/>
      <c r="H16" s="79">
        <f t="shared" si="1"/>
        <v>0</v>
      </c>
      <c r="I16" s="6">
        <v>0</v>
      </c>
      <c r="J16" s="70"/>
      <c r="K16" s="79">
        <f t="shared" si="2"/>
        <v>0</v>
      </c>
      <c r="L16" s="6">
        <v>0</v>
      </c>
      <c r="M16" s="70"/>
      <c r="N16" s="79">
        <f t="shared" si="3"/>
        <v>0</v>
      </c>
      <c r="O16" s="6">
        <v>0</v>
      </c>
      <c r="P16" s="70"/>
      <c r="Q16" s="79">
        <f t="shared" si="6"/>
        <v>0</v>
      </c>
      <c r="R16" s="8">
        <f t="shared" si="4"/>
        <v>0</v>
      </c>
      <c r="S16" s="157" t="str">
        <f t="shared" si="5"/>
        <v/>
      </c>
      <c r="T16" s="150">
        <f t="shared" si="7"/>
        <v>0</v>
      </c>
    </row>
    <row r="17" spans="2:20" s="153" customFormat="1" ht="15.6" customHeight="1" x14ac:dyDescent="0.25">
      <c r="B17" s="7"/>
      <c r="C17" s="6">
        <v>0</v>
      </c>
      <c r="D17" s="70"/>
      <c r="E17" s="79">
        <f t="shared" si="0"/>
        <v>0</v>
      </c>
      <c r="F17" s="6">
        <v>0</v>
      </c>
      <c r="G17" s="70"/>
      <c r="H17" s="79">
        <f t="shared" si="1"/>
        <v>0</v>
      </c>
      <c r="I17" s="6">
        <v>0</v>
      </c>
      <c r="J17" s="70"/>
      <c r="K17" s="79">
        <f t="shared" si="2"/>
        <v>0</v>
      </c>
      <c r="L17" s="6">
        <v>0</v>
      </c>
      <c r="M17" s="70"/>
      <c r="N17" s="79">
        <f t="shared" si="3"/>
        <v>0</v>
      </c>
      <c r="O17" s="6">
        <v>0</v>
      </c>
      <c r="P17" s="70"/>
      <c r="Q17" s="79">
        <f t="shared" si="6"/>
        <v>0</v>
      </c>
      <c r="R17" s="8">
        <f t="shared" si="4"/>
        <v>0</v>
      </c>
      <c r="S17" s="157" t="str">
        <f t="shared" si="5"/>
        <v/>
      </c>
      <c r="T17" s="150">
        <f t="shared" si="7"/>
        <v>0</v>
      </c>
    </row>
    <row r="18" spans="2:20" s="153" customFormat="1" ht="15.6" customHeight="1" x14ac:dyDescent="0.25">
      <c r="B18" s="7"/>
      <c r="C18" s="6">
        <v>0</v>
      </c>
      <c r="D18" s="70"/>
      <c r="E18" s="79">
        <f t="shared" si="0"/>
        <v>0</v>
      </c>
      <c r="F18" s="6">
        <v>0</v>
      </c>
      <c r="G18" s="70"/>
      <c r="H18" s="79">
        <f t="shared" si="1"/>
        <v>0</v>
      </c>
      <c r="I18" s="6">
        <v>0</v>
      </c>
      <c r="J18" s="70"/>
      <c r="K18" s="79">
        <f t="shared" si="2"/>
        <v>0</v>
      </c>
      <c r="L18" s="6">
        <v>0</v>
      </c>
      <c r="M18" s="70"/>
      <c r="N18" s="79">
        <f t="shared" si="3"/>
        <v>0</v>
      </c>
      <c r="O18" s="6">
        <v>0</v>
      </c>
      <c r="P18" s="70"/>
      <c r="Q18" s="79">
        <f t="shared" si="6"/>
        <v>0</v>
      </c>
      <c r="R18" s="8">
        <f t="shared" si="4"/>
        <v>0</v>
      </c>
      <c r="S18" s="157" t="str">
        <f t="shared" si="5"/>
        <v/>
      </c>
      <c r="T18" s="150">
        <f t="shared" si="7"/>
        <v>0</v>
      </c>
    </row>
    <row r="19" spans="2:20" s="153" customFormat="1" ht="15.6" customHeight="1" thickBot="1" x14ac:dyDescent="0.3">
      <c r="B19" s="35"/>
      <c r="C19" s="29">
        <v>0</v>
      </c>
      <c r="D19" s="71"/>
      <c r="E19" s="79">
        <f t="shared" si="0"/>
        <v>0</v>
      </c>
      <c r="F19" s="29">
        <v>0</v>
      </c>
      <c r="G19" s="71"/>
      <c r="H19" s="79">
        <f t="shared" si="1"/>
        <v>0</v>
      </c>
      <c r="I19" s="29">
        <v>0</v>
      </c>
      <c r="J19" s="71"/>
      <c r="K19" s="79">
        <f t="shared" si="2"/>
        <v>0</v>
      </c>
      <c r="L19" s="29">
        <v>0</v>
      </c>
      <c r="M19" s="71"/>
      <c r="N19" s="79">
        <f t="shared" si="3"/>
        <v>0</v>
      </c>
      <c r="O19" s="29">
        <v>0</v>
      </c>
      <c r="P19" s="71"/>
      <c r="Q19" s="79">
        <f t="shared" si="6"/>
        <v>0</v>
      </c>
      <c r="R19" s="30">
        <f t="shared" si="4"/>
        <v>0</v>
      </c>
      <c r="S19" s="152" t="str">
        <f t="shared" si="5"/>
        <v/>
      </c>
      <c r="T19" s="150">
        <f t="shared" si="7"/>
        <v>0</v>
      </c>
    </row>
    <row r="20" spans="2:20" ht="15.6" customHeight="1" thickBot="1" x14ac:dyDescent="0.3">
      <c r="B20" s="36" t="s">
        <v>24</v>
      </c>
      <c r="C20" s="31">
        <f t="shared" ref="C20:Q20" si="8">SUM(C12:C19)</f>
        <v>0</v>
      </c>
      <c r="D20" s="95" t="str">
        <f>IF(E20=0,"",E20/C20)</f>
        <v/>
      </c>
      <c r="E20" s="32">
        <f t="shared" si="8"/>
        <v>0</v>
      </c>
      <c r="F20" s="31">
        <f t="shared" si="8"/>
        <v>0</v>
      </c>
      <c r="G20" s="95" t="str">
        <f>IF(H20=0,"",H20/F20)</f>
        <v/>
      </c>
      <c r="H20" s="32">
        <f t="shared" si="8"/>
        <v>0</v>
      </c>
      <c r="I20" s="31">
        <f t="shared" si="8"/>
        <v>0</v>
      </c>
      <c r="J20" s="95" t="str">
        <f>IF(K20=0,"",K20/I20)</f>
        <v/>
      </c>
      <c r="K20" s="32">
        <f t="shared" si="8"/>
        <v>0</v>
      </c>
      <c r="L20" s="31">
        <f t="shared" si="8"/>
        <v>0</v>
      </c>
      <c r="M20" s="95" t="str">
        <f>IF(N20=0,"",N20/L20)</f>
        <v/>
      </c>
      <c r="N20" s="32">
        <f t="shared" si="8"/>
        <v>0</v>
      </c>
      <c r="O20" s="31">
        <f t="shared" si="8"/>
        <v>0</v>
      </c>
      <c r="P20" s="95" t="str">
        <f>IF(Q20=0,"",Q20/O20)</f>
        <v/>
      </c>
      <c r="Q20" s="32">
        <f t="shared" si="8"/>
        <v>0</v>
      </c>
      <c r="R20" s="31">
        <f>SUM(R12:R19)</f>
        <v>0</v>
      </c>
      <c r="S20" s="95" t="str">
        <f t="shared" si="5"/>
        <v/>
      </c>
      <c r="T20" s="32">
        <f>SUM(T12:T19)</f>
        <v>0</v>
      </c>
    </row>
    <row r="21" spans="2:20" ht="14.4" thickTop="1" thickBot="1" x14ac:dyDescent="0.3">
      <c r="B21" s="14"/>
    </row>
    <row r="22" spans="2:20" ht="15.6" customHeight="1" thickBot="1" x14ac:dyDescent="0.3">
      <c r="B22" s="90" t="s">
        <v>43</v>
      </c>
      <c r="C22" s="225" t="str">
        <f>IF(C20&gt;=E20,"OK","Innovationsfondens andel kan inte vara större än de årliga kostnaderna")</f>
        <v>OK</v>
      </c>
      <c r="D22" s="226"/>
      <c r="E22" s="227"/>
      <c r="F22" s="225" t="str">
        <f>IF(F20&gt;=H20,"OK","Innovationsfondens andel kan inte vara större än de årliga kostnaderna")</f>
        <v>OK</v>
      </c>
      <c r="G22" s="226"/>
      <c r="H22" s="227"/>
      <c r="I22" s="225" t="str">
        <f>IF(I20&gt;=K20,"OK","Innovationsfondens andel kan inte vara större än de årliga kostnaderna")</f>
        <v>OK</v>
      </c>
      <c r="J22" s="226"/>
      <c r="K22" s="227"/>
      <c r="L22" s="225" t="str">
        <f>IF(L20&gt;=N20,"OK","Innovationsfondens andel kan inte vara större än de årliga kostnaderna")</f>
        <v>OK</v>
      </c>
      <c r="M22" s="226"/>
      <c r="N22" s="227"/>
      <c r="O22" s="225" t="str">
        <f>IF(O20&gt;=Q20,"OK","Innovationsfondens andel kan inte vara större än de årliga kostnaderna")</f>
        <v>OK</v>
      </c>
      <c r="P22" s="226"/>
      <c r="Q22" s="227"/>
      <c r="R22" s="225" t="str">
        <f>IF(R20&gt;=T20,"OK","Innovationsfondens andel kan inte vara större än de totala kostnaderna")</f>
        <v>OK</v>
      </c>
      <c r="S22" s="226"/>
      <c r="T22" s="227"/>
    </row>
    <row r="23" spans="2:20" ht="15.6" customHeight="1" thickBot="1" x14ac:dyDescent="0.3">
      <c r="B23" s="14"/>
    </row>
    <row r="24" spans="2:20" ht="15.6" customHeight="1" thickBot="1" x14ac:dyDescent="0.3">
      <c r="B24" s="16" t="s">
        <v>46</v>
      </c>
    </row>
    <row r="25" spans="2:20" s="153" customFormat="1" ht="15.6" customHeight="1" x14ac:dyDescent="0.25">
      <c r="B25" s="213"/>
      <c r="C25" s="214"/>
      <c r="D25" s="214"/>
      <c r="E25" s="214"/>
      <c r="F25" s="214"/>
      <c r="G25" s="214"/>
      <c r="H25" s="214"/>
      <c r="I25" s="214"/>
      <c r="J25" s="215"/>
      <c r="K25" s="154"/>
      <c r="L25" s="155"/>
      <c r="M25" s="155"/>
      <c r="N25" s="155"/>
    </row>
    <row r="26" spans="2:20" s="153" customFormat="1" ht="15.6" customHeight="1" x14ac:dyDescent="0.25">
      <c r="B26" s="216"/>
      <c r="C26" s="217"/>
      <c r="D26" s="217"/>
      <c r="E26" s="217"/>
      <c r="F26" s="217"/>
      <c r="G26" s="217"/>
      <c r="H26" s="217"/>
      <c r="I26" s="217"/>
      <c r="J26" s="218"/>
      <c r="K26" s="154"/>
      <c r="L26" s="155"/>
      <c r="M26" s="155"/>
      <c r="N26" s="155"/>
    </row>
    <row r="27" spans="2:20" s="153" customFormat="1" ht="15.6" customHeight="1" x14ac:dyDescent="0.25">
      <c r="B27" s="216"/>
      <c r="C27" s="217"/>
      <c r="D27" s="217"/>
      <c r="E27" s="217"/>
      <c r="F27" s="217"/>
      <c r="G27" s="217"/>
      <c r="H27" s="217"/>
      <c r="I27" s="217"/>
      <c r="J27" s="218"/>
      <c r="K27" s="154"/>
      <c r="L27" s="155"/>
      <c r="M27" s="155"/>
      <c r="N27" s="155"/>
    </row>
    <row r="28" spans="2:20" s="153" customFormat="1" ht="15.6" customHeight="1" thickBot="1" x14ac:dyDescent="0.3">
      <c r="B28" s="219"/>
      <c r="C28" s="220"/>
      <c r="D28" s="220"/>
      <c r="E28" s="220"/>
      <c r="F28" s="220"/>
      <c r="G28" s="220"/>
      <c r="H28" s="220"/>
      <c r="I28" s="220"/>
      <c r="J28" s="221"/>
      <c r="K28" s="154"/>
      <c r="L28" s="155"/>
      <c r="M28" s="155"/>
      <c r="N28" s="155"/>
    </row>
  </sheetData>
  <sheetProtection algorithmName="SHA-512" hashValue="suhgp8Xh/ph9Pn0kW/jAQi+lLGW9CcMKT/s1GZ4IE46wChTMw3Rx7EFi5SJEOEWruWnrI39f0bmZe99KFFq8HQ==" saltValue="30I6zw3c+N/ygJ1sdH7FJw==" spinCount="100000" sheet="1" objects="1" insertRows="0" deleteRows="0" selectLockedCells="1"/>
  <mergeCells count="16">
    <mergeCell ref="O10:Q10"/>
    <mergeCell ref="R10:T10"/>
    <mergeCell ref="C22:E22"/>
    <mergeCell ref="F22:H22"/>
    <mergeCell ref="I22:K22"/>
    <mergeCell ref="L22:N22"/>
    <mergeCell ref="O22:Q22"/>
    <mergeCell ref="R22:T22"/>
    <mergeCell ref="L10:N10"/>
    <mergeCell ref="B25:J28"/>
    <mergeCell ref="C2:D2"/>
    <mergeCell ref="B10:B11"/>
    <mergeCell ref="C10:E10"/>
    <mergeCell ref="F10:H10"/>
    <mergeCell ref="I10:K10"/>
    <mergeCell ref="F2:J8"/>
  </mergeCells>
  <conditionalFormatting sqref="C4:C9">
    <cfRule type="containsText" dxfId="55" priority="14" operator="containsText" text="OK">
      <formula>NOT(ISERROR(SEARCH("OK",C4)))</formula>
    </cfRule>
  </conditionalFormatting>
  <conditionalFormatting sqref="C4:C9">
    <cfRule type="containsText" dxfId="54" priority="13" operator="containsText" text="Hankkeen rahoitus ei vastaa kokonaiskustannuksia">
      <formula>NOT(ISERROR(SEARCH("Hankkeen rahoitus ei vastaa kokonaiskustannuksia",C4)))</formula>
    </cfRule>
  </conditionalFormatting>
  <conditionalFormatting sqref="C22:D22">
    <cfRule type="containsText" dxfId="53" priority="11" operator="containsText" text="OK">
      <formula>NOT(ISERROR(SEARCH("OK",C22)))</formula>
    </cfRule>
    <cfRule type="containsText" dxfId="52" priority="12" operator="containsText" text="Innovationsfondens andel kan inte vara större än de årliga kostnaderna">
      <formula>NOT(ISERROR(SEARCH("Innovationsfondens andel kan inte vara större än de årliga kostnaderna",C22)))</formula>
    </cfRule>
  </conditionalFormatting>
  <conditionalFormatting sqref="F22:G22">
    <cfRule type="containsText" dxfId="51" priority="9" operator="containsText" text="OK">
      <formula>NOT(ISERROR(SEARCH("OK",F22)))</formula>
    </cfRule>
    <cfRule type="containsText" dxfId="50" priority="10" operator="containsText" text="Innovationsfondens andel kan inte vara större än de årliga kostnaderna">
      <formula>NOT(ISERROR(SEARCH("Innovationsfondens andel kan inte vara större än de årliga kostnaderna",F22)))</formula>
    </cfRule>
  </conditionalFormatting>
  <conditionalFormatting sqref="I22:J22">
    <cfRule type="containsText" dxfId="49" priority="7" operator="containsText" text="OK">
      <formula>NOT(ISERROR(SEARCH("OK",I22)))</formula>
    </cfRule>
    <cfRule type="containsText" dxfId="48" priority="8" operator="containsText" text="Innovationsfondens andel kan inte vara större än de årliga kostnaderna">
      <formula>NOT(ISERROR(SEARCH("Innovationsfondens andel kan inte vara större än de årliga kostnaderna",I22)))</formula>
    </cfRule>
  </conditionalFormatting>
  <conditionalFormatting sqref="L22:M22">
    <cfRule type="containsText" dxfId="47" priority="5" operator="containsText" text="OK">
      <formula>NOT(ISERROR(SEARCH("OK",L22)))</formula>
    </cfRule>
    <cfRule type="containsText" dxfId="46" priority="6" operator="containsText" text="Innovationsfondens andel kan inte vara större än de årliga kostnaderna">
      <formula>NOT(ISERROR(SEARCH("Innovationsfondens andel kan inte vara större än de årliga kostnaderna",L22)))</formula>
    </cfRule>
  </conditionalFormatting>
  <conditionalFormatting sqref="O22:P22">
    <cfRule type="containsText" dxfId="45" priority="3" operator="containsText" text="OK">
      <formula>NOT(ISERROR(SEARCH("OK",O22)))</formula>
    </cfRule>
    <cfRule type="containsText" dxfId="44" priority="4" operator="containsText" text="Innovationsfondens andel kan inte vara större än de årliga kostnaderna">
      <formula>NOT(ISERROR(SEARCH("Innovationsfondens andel kan inte vara större än de årliga kostnaderna",O22)))</formula>
    </cfRule>
  </conditionalFormatting>
  <conditionalFormatting sqref="R22">
    <cfRule type="containsText" dxfId="43" priority="1" operator="containsText" text="OK">
      <formula>NOT(ISERROR(SEARCH("OK",R22)))</formula>
    </cfRule>
    <cfRule type="containsText" dxfId="42" priority="2" operator="containsText" text="Innovationsfondens andel kan inte vara större än de totala kostnaderna">
      <formula>NOT(ISERROR(SEARCH("Innovationsfondens andel kan inte vara större än de totala kostnaderna",R22)))</formula>
    </cfRule>
  </conditionalFormatting>
  <hyperlinks>
    <hyperlink ref="C4" location="Framsidan!A1" display="Till framsidan" xr:uid="{CABA855E-4CAF-4D39-8896-97AECE2A2954}"/>
  </hyperlinks>
  <pageMargins left="0.7" right="0.7" top="0.75" bottom="0.75" header="0.3" footer="0.3"/>
  <ignoredErrors>
    <ignoredError sqref="T12:T19 R12:R19 Q12:Q19 N12:N19 K12:K19 H12:H19 E12:E19" unlockedFormula="1"/>
    <ignoredError sqref="D20 G20 J20 M20 P20 S20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8BE-A57B-4361-9AC5-B0A2585B546E}">
  <dimension ref="B1:T24"/>
  <sheetViews>
    <sheetView zoomScaleNormal="100" workbookViewId="0">
      <pane xSplit="2" topLeftCell="C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20" width="18.10937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28" t="s">
        <v>17</v>
      </c>
      <c r="D2" s="229"/>
    </row>
    <row r="3" spans="2:20" ht="17.399999999999999" customHeight="1" thickBot="1" x14ac:dyDescent="0.3">
      <c r="B3" s="24"/>
    </row>
    <row r="4" spans="2:20" ht="17.399999999999999" customHeight="1" thickBot="1" x14ac:dyDescent="0.3">
      <c r="B4" s="22"/>
      <c r="C4" s="176" t="s">
        <v>23</v>
      </c>
      <c r="D4" s="23"/>
    </row>
    <row r="5" spans="2:20" ht="17.399999999999999" customHeight="1" thickBot="1" x14ac:dyDescent="0.3"/>
    <row r="6" spans="2:20" ht="15.6" customHeight="1" thickTop="1" x14ac:dyDescent="0.25">
      <c r="B6" s="203" t="s">
        <v>36</v>
      </c>
      <c r="C6" s="200">
        <v>2023</v>
      </c>
      <c r="D6" s="199"/>
      <c r="E6" s="201"/>
      <c r="F6" s="200">
        <v>2024</v>
      </c>
      <c r="G6" s="199"/>
      <c r="H6" s="201"/>
      <c r="I6" s="198">
        <v>2025</v>
      </c>
      <c r="J6" s="199"/>
      <c r="K6" s="205"/>
      <c r="L6" s="198">
        <v>2026</v>
      </c>
      <c r="M6" s="199"/>
      <c r="N6" s="205"/>
      <c r="O6" s="198">
        <v>2027</v>
      </c>
      <c r="P6" s="199"/>
      <c r="Q6" s="205"/>
      <c r="R6" s="200" t="s">
        <v>35</v>
      </c>
      <c r="S6" s="199"/>
      <c r="T6" s="201"/>
    </row>
    <row r="7" spans="2:20" ht="30" customHeight="1" thickBot="1" x14ac:dyDescent="0.3">
      <c r="B7" s="204"/>
      <c r="C7" s="89" t="s">
        <v>25</v>
      </c>
      <c r="D7" s="88" t="s">
        <v>33</v>
      </c>
      <c r="E7" s="87" t="s">
        <v>34</v>
      </c>
      <c r="F7" s="129" t="s">
        <v>25</v>
      </c>
      <c r="G7" s="88" t="s">
        <v>33</v>
      </c>
      <c r="H7" s="28" t="s">
        <v>34</v>
      </c>
      <c r="I7" s="129" t="s">
        <v>25</v>
      </c>
      <c r="J7" s="88" t="s">
        <v>33</v>
      </c>
      <c r="K7" s="28" t="s">
        <v>34</v>
      </c>
      <c r="L7" s="129" t="s">
        <v>25</v>
      </c>
      <c r="M7" s="88" t="s">
        <v>33</v>
      </c>
      <c r="N7" s="28" t="s">
        <v>34</v>
      </c>
      <c r="O7" s="129" t="s">
        <v>25</v>
      </c>
      <c r="P7" s="88" t="s">
        <v>33</v>
      </c>
      <c r="Q7" s="28" t="s">
        <v>34</v>
      </c>
      <c r="R7" s="27" t="s">
        <v>1</v>
      </c>
      <c r="S7" s="88" t="s">
        <v>33</v>
      </c>
      <c r="T7" s="28" t="s">
        <v>34</v>
      </c>
    </row>
    <row r="8" spans="2:20" s="153" customFormat="1" ht="15.6" customHeight="1" x14ac:dyDescent="0.25">
      <c r="B8" s="25"/>
      <c r="C8" s="26">
        <v>0</v>
      </c>
      <c r="D8" s="69"/>
      <c r="E8" s="79">
        <f t="shared" ref="E8:E15" si="0">C8*D8</f>
        <v>0</v>
      </c>
      <c r="F8" s="26">
        <v>0</v>
      </c>
      <c r="G8" s="69"/>
      <c r="H8" s="79">
        <f t="shared" ref="H8:H15" si="1">F8*G8</f>
        <v>0</v>
      </c>
      <c r="I8" s="26">
        <v>0</v>
      </c>
      <c r="J8" s="69"/>
      <c r="K8" s="79">
        <f t="shared" ref="K8:K15" si="2">I8*J8</f>
        <v>0</v>
      </c>
      <c r="L8" s="91">
        <v>0</v>
      </c>
      <c r="M8" s="69"/>
      <c r="N8" s="79">
        <f t="shared" ref="N8:N15" si="3">L8*M8</f>
        <v>0</v>
      </c>
      <c r="O8" s="26">
        <v>0</v>
      </c>
      <c r="P8" s="69"/>
      <c r="Q8" s="79">
        <f>O8*P8</f>
        <v>0</v>
      </c>
      <c r="R8" s="8">
        <f>SUM(C8+F8+I8+L8+O8)</f>
        <v>0</v>
      </c>
      <c r="S8" s="156" t="str">
        <f t="shared" ref="S8:S16" si="4">IF(T8=0,"",T8/R8)</f>
        <v/>
      </c>
      <c r="T8" s="150">
        <f>E8+H8+K8+N8+Q8</f>
        <v>0</v>
      </c>
    </row>
    <row r="9" spans="2:20" s="153" customFormat="1" ht="15.6" customHeight="1" x14ac:dyDescent="0.25">
      <c r="B9" s="7"/>
      <c r="C9" s="6">
        <v>0</v>
      </c>
      <c r="D9" s="70"/>
      <c r="E9" s="79">
        <f t="shared" si="0"/>
        <v>0</v>
      </c>
      <c r="F9" s="6">
        <v>0</v>
      </c>
      <c r="G9" s="70"/>
      <c r="H9" s="79">
        <f t="shared" si="1"/>
        <v>0</v>
      </c>
      <c r="I9" s="6">
        <v>0</v>
      </c>
      <c r="J9" s="70"/>
      <c r="K9" s="79">
        <f t="shared" si="2"/>
        <v>0</v>
      </c>
      <c r="L9" s="6">
        <v>0</v>
      </c>
      <c r="M9" s="70"/>
      <c r="N9" s="79">
        <f t="shared" si="3"/>
        <v>0</v>
      </c>
      <c r="O9" s="6">
        <v>0</v>
      </c>
      <c r="P9" s="70"/>
      <c r="Q9" s="79">
        <f t="shared" ref="Q9:Q15" si="5">O9*P9</f>
        <v>0</v>
      </c>
      <c r="R9" s="8">
        <f t="shared" ref="R9:R15" si="6">SUM(C9+F9+I9+L9+O9)</f>
        <v>0</v>
      </c>
      <c r="S9" s="157" t="str">
        <f t="shared" si="4"/>
        <v/>
      </c>
      <c r="T9" s="150">
        <f t="shared" ref="T9:T15" si="7">E9+H9+K9+N9+Q9</f>
        <v>0</v>
      </c>
    </row>
    <row r="10" spans="2:20" s="153" customFormat="1" ht="15.6" customHeight="1" x14ac:dyDescent="0.25">
      <c r="B10" s="7"/>
      <c r="C10" s="6">
        <v>0</v>
      </c>
      <c r="D10" s="70"/>
      <c r="E10" s="79">
        <f t="shared" si="0"/>
        <v>0</v>
      </c>
      <c r="F10" s="6">
        <v>0</v>
      </c>
      <c r="G10" s="70"/>
      <c r="H10" s="79">
        <f t="shared" si="1"/>
        <v>0</v>
      </c>
      <c r="I10" s="6">
        <v>0</v>
      </c>
      <c r="J10" s="70"/>
      <c r="K10" s="79">
        <f t="shared" si="2"/>
        <v>0</v>
      </c>
      <c r="L10" s="6">
        <v>0</v>
      </c>
      <c r="M10" s="70"/>
      <c r="N10" s="79">
        <f t="shared" si="3"/>
        <v>0</v>
      </c>
      <c r="O10" s="6">
        <v>0</v>
      </c>
      <c r="P10" s="70"/>
      <c r="Q10" s="79">
        <f t="shared" si="5"/>
        <v>0</v>
      </c>
      <c r="R10" s="8">
        <f t="shared" si="6"/>
        <v>0</v>
      </c>
      <c r="S10" s="157" t="str">
        <f t="shared" si="4"/>
        <v/>
      </c>
      <c r="T10" s="150">
        <f t="shared" si="7"/>
        <v>0</v>
      </c>
    </row>
    <row r="11" spans="2:20" s="153" customFormat="1" ht="15.6" customHeight="1" x14ac:dyDescent="0.25">
      <c r="B11" s="7"/>
      <c r="C11" s="6">
        <v>0</v>
      </c>
      <c r="D11" s="70"/>
      <c r="E11" s="79">
        <f t="shared" si="0"/>
        <v>0</v>
      </c>
      <c r="F11" s="6">
        <v>0</v>
      </c>
      <c r="G11" s="70"/>
      <c r="H11" s="79">
        <f t="shared" si="1"/>
        <v>0</v>
      </c>
      <c r="I11" s="6">
        <v>0</v>
      </c>
      <c r="J11" s="70"/>
      <c r="K11" s="79">
        <f t="shared" si="2"/>
        <v>0</v>
      </c>
      <c r="L11" s="6">
        <v>0</v>
      </c>
      <c r="M11" s="70"/>
      <c r="N11" s="79">
        <f t="shared" si="3"/>
        <v>0</v>
      </c>
      <c r="O11" s="6">
        <v>0</v>
      </c>
      <c r="P11" s="70"/>
      <c r="Q11" s="79">
        <f t="shared" si="5"/>
        <v>0</v>
      </c>
      <c r="R11" s="8">
        <f t="shared" si="6"/>
        <v>0</v>
      </c>
      <c r="S11" s="157" t="str">
        <f t="shared" si="4"/>
        <v/>
      </c>
      <c r="T11" s="150">
        <f t="shared" si="7"/>
        <v>0</v>
      </c>
    </row>
    <row r="12" spans="2:20" s="153" customFormat="1" ht="15.6" customHeight="1" x14ac:dyDescent="0.25">
      <c r="B12" s="7"/>
      <c r="C12" s="6">
        <v>0</v>
      </c>
      <c r="D12" s="70"/>
      <c r="E12" s="79">
        <f t="shared" si="0"/>
        <v>0</v>
      </c>
      <c r="F12" s="6">
        <v>0</v>
      </c>
      <c r="G12" s="70"/>
      <c r="H12" s="79">
        <f t="shared" si="1"/>
        <v>0</v>
      </c>
      <c r="I12" s="6">
        <v>0</v>
      </c>
      <c r="J12" s="70"/>
      <c r="K12" s="79">
        <f t="shared" si="2"/>
        <v>0</v>
      </c>
      <c r="L12" s="6">
        <v>0</v>
      </c>
      <c r="M12" s="70"/>
      <c r="N12" s="79">
        <f t="shared" si="3"/>
        <v>0</v>
      </c>
      <c r="O12" s="6">
        <v>0</v>
      </c>
      <c r="P12" s="70"/>
      <c r="Q12" s="79">
        <f t="shared" si="5"/>
        <v>0</v>
      </c>
      <c r="R12" s="8">
        <f t="shared" si="6"/>
        <v>0</v>
      </c>
      <c r="S12" s="157" t="str">
        <f t="shared" si="4"/>
        <v/>
      </c>
      <c r="T12" s="150">
        <f t="shared" si="7"/>
        <v>0</v>
      </c>
    </row>
    <row r="13" spans="2:20" s="153" customFormat="1" ht="15.6" customHeight="1" x14ac:dyDescent="0.25">
      <c r="B13" s="7"/>
      <c r="C13" s="6">
        <v>0</v>
      </c>
      <c r="D13" s="70"/>
      <c r="E13" s="79">
        <f t="shared" si="0"/>
        <v>0</v>
      </c>
      <c r="F13" s="6">
        <v>0</v>
      </c>
      <c r="G13" s="70"/>
      <c r="H13" s="79">
        <f t="shared" si="1"/>
        <v>0</v>
      </c>
      <c r="I13" s="6">
        <v>0</v>
      </c>
      <c r="J13" s="70"/>
      <c r="K13" s="79">
        <f t="shared" si="2"/>
        <v>0</v>
      </c>
      <c r="L13" s="6">
        <v>0</v>
      </c>
      <c r="M13" s="70"/>
      <c r="N13" s="79">
        <f t="shared" si="3"/>
        <v>0</v>
      </c>
      <c r="O13" s="6">
        <v>0</v>
      </c>
      <c r="P13" s="70"/>
      <c r="Q13" s="79">
        <f t="shared" si="5"/>
        <v>0</v>
      </c>
      <c r="R13" s="8">
        <f t="shared" si="6"/>
        <v>0</v>
      </c>
      <c r="S13" s="157" t="str">
        <f t="shared" si="4"/>
        <v/>
      </c>
      <c r="T13" s="150">
        <f t="shared" si="7"/>
        <v>0</v>
      </c>
    </row>
    <row r="14" spans="2:20" s="153" customFormat="1" ht="15.6" customHeight="1" x14ac:dyDescent="0.25">
      <c r="B14" s="7"/>
      <c r="C14" s="6">
        <v>0</v>
      </c>
      <c r="D14" s="70"/>
      <c r="E14" s="79">
        <f t="shared" si="0"/>
        <v>0</v>
      </c>
      <c r="F14" s="6">
        <v>0</v>
      </c>
      <c r="G14" s="70"/>
      <c r="H14" s="79">
        <f t="shared" si="1"/>
        <v>0</v>
      </c>
      <c r="I14" s="6">
        <v>0</v>
      </c>
      <c r="J14" s="70"/>
      <c r="K14" s="79">
        <f t="shared" si="2"/>
        <v>0</v>
      </c>
      <c r="L14" s="6">
        <v>0</v>
      </c>
      <c r="M14" s="70"/>
      <c r="N14" s="79">
        <f t="shared" si="3"/>
        <v>0</v>
      </c>
      <c r="O14" s="6">
        <v>0</v>
      </c>
      <c r="P14" s="70"/>
      <c r="Q14" s="79">
        <f t="shared" si="5"/>
        <v>0</v>
      </c>
      <c r="R14" s="8">
        <f t="shared" si="6"/>
        <v>0</v>
      </c>
      <c r="S14" s="157" t="str">
        <f t="shared" si="4"/>
        <v/>
      </c>
      <c r="T14" s="150">
        <f t="shared" si="7"/>
        <v>0</v>
      </c>
    </row>
    <row r="15" spans="2:20" s="153" customFormat="1" ht="15.6" customHeight="1" thickBot="1" x14ac:dyDescent="0.3">
      <c r="B15" s="9"/>
      <c r="C15" s="29">
        <v>0</v>
      </c>
      <c r="D15" s="71"/>
      <c r="E15" s="79">
        <f t="shared" si="0"/>
        <v>0</v>
      </c>
      <c r="F15" s="29">
        <v>0</v>
      </c>
      <c r="G15" s="71"/>
      <c r="H15" s="79">
        <f t="shared" si="1"/>
        <v>0</v>
      </c>
      <c r="I15" s="29">
        <v>0</v>
      </c>
      <c r="J15" s="71"/>
      <c r="K15" s="79">
        <f t="shared" si="2"/>
        <v>0</v>
      </c>
      <c r="L15" s="29">
        <v>0</v>
      </c>
      <c r="M15" s="71"/>
      <c r="N15" s="79">
        <f t="shared" si="3"/>
        <v>0</v>
      </c>
      <c r="O15" s="29">
        <v>0</v>
      </c>
      <c r="P15" s="71"/>
      <c r="Q15" s="79">
        <f t="shared" si="5"/>
        <v>0</v>
      </c>
      <c r="R15" s="30">
        <f t="shared" si="6"/>
        <v>0</v>
      </c>
      <c r="S15" s="152" t="str">
        <f t="shared" si="4"/>
        <v/>
      </c>
      <c r="T15" s="150">
        <f t="shared" si="7"/>
        <v>0</v>
      </c>
    </row>
    <row r="16" spans="2:20" ht="15.6" customHeight="1" thickBot="1" x14ac:dyDescent="0.3">
      <c r="B16" s="12" t="s">
        <v>24</v>
      </c>
      <c r="C16" s="31">
        <f t="shared" ref="C16:Q16" si="8">SUM(C8:C15)</f>
        <v>0</v>
      </c>
      <c r="D16" s="95" t="str">
        <f>IF(E16=0,"",E16/C16)</f>
        <v/>
      </c>
      <c r="E16" s="32">
        <f t="shared" si="8"/>
        <v>0</v>
      </c>
      <c r="F16" s="31">
        <f t="shared" si="8"/>
        <v>0</v>
      </c>
      <c r="G16" s="95" t="str">
        <f>IF(H16=0,"",H16/F16)</f>
        <v/>
      </c>
      <c r="H16" s="32">
        <f t="shared" si="8"/>
        <v>0</v>
      </c>
      <c r="I16" s="31">
        <f t="shared" si="8"/>
        <v>0</v>
      </c>
      <c r="J16" s="95" t="str">
        <f>IF(K16=0,"",K16/I16)</f>
        <v/>
      </c>
      <c r="K16" s="32">
        <f t="shared" si="8"/>
        <v>0</v>
      </c>
      <c r="L16" s="31">
        <f t="shared" si="8"/>
        <v>0</v>
      </c>
      <c r="M16" s="95" t="str">
        <f>IF(N16=0,"",N16/L16)</f>
        <v/>
      </c>
      <c r="N16" s="32">
        <f t="shared" si="8"/>
        <v>0</v>
      </c>
      <c r="O16" s="31">
        <f t="shared" si="8"/>
        <v>0</v>
      </c>
      <c r="P16" s="95" t="str">
        <f>IF(Q16=0,"",Q16/O16)</f>
        <v/>
      </c>
      <c r="Q16" s="32">
        <f t="shared" si="8"/>
        <v>0</v>
      </c>
      <c r="R16" s="31">
        <f>SUM(R8:R15)</f>
        <v>0</v>
      </c>
      <c r="S16" s="95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0" t="s">
        <v>43</v>
      </c>
      <c r="C18" s="225" t="str">
        <f>IF(C16&gt;=E16,"OK","Innovationsfondens andel kan inte vara större än de årliga kostnaderna")</f>
        <v>OK</v>
      </c>
      <c r="D18" s="226"/>
      <c r="E18" s="227"/>
      <c r="F18" s="225" t="str">
        <f>IF(F16&gt;=H16,"OK","Innovationsfondens andel kan inte vara större än de årliga kostnaderna")</f>
        <v>OK</v>
      </c>
      <c r="G18" s="226"/>
      <c r="H18" s="227"/>
      <c r="I18" s="225" t="str">
        <f>IF(I16&gt;=K16,"OK","Innovationsfondens andel kan inte vara större än de årliga kostnaderna")</f>
        <v>OK</v>
      </c>
      <c r="J18" s="226"/>
      <c r="K18" s="227"/>
      <c r="L18" s="225" t="str">
        <f>IF(L16&gt;=N16,"OK","Innovationsfondens andel kan inte vara större än de årliga kostnaderna")</f>
        <v>OK</v>
      </c>
      <c r="M18" s="226"/>
      <c r="N18" s="227"/>
      <c r="O18" s="225" t="str">
        <f>IF(O16&gt;=Q16,"OK","Innovationsfondens andel kan inte vara större än de årliga kostnaderna")</f>
        <v>OK</v>
      </c>
      <c r="P18" s="226"/>
      <c r="Q18" s="227"/>
      <c r="R18" s="225" t="str">
        <f>IF(R16&gt;=T16,"OK","Innovationsfondens andel kan inte vara större än de totala kostnaderna")</f>
        <v>OK</v>
      </c>
      <c r="S18" s="226"/>
      <c r="T18" s="227"/>
    </row>
    <row r="19" spans="2:20" ht="15.6" customHeight="1" thickBot="1" x14ac:dyDescent="0.3">
      <c r="B19" s="14"/>
    </row>
    <row r="20" spans="2:20" ht="15.6" customHeight="1" thickBot="1" x14ac:dyDescent="0.3">
      <c r="B20" s="16" t="s">
        <v>46</v>
      </c>
    </row>
    <row r="21" spans="2:20" s="153" customFormat="1" ht="15.6" customHeight="1" x14ac:dyDescent="0.25">
      <c r="B21" s="213"/>
      <c r="C21" s="214"/>
      <c r="D21" s="214"/>
      <c r="E21" s="214"/>
      <c r="F21" s="214"/>
      <c r="G21" s="214"/>
      <c r="H21" s="214"/>
      <c r="I21" s="214"/>
      <c r="J21" s="215"/>
      <c r="K21" s="154"/>
      <c r="L21" s="155"/>
      <c r="M21" s="155"/>
      <c r="N21" s="155"/>
    </row>
    <row r="22" spans="2:20" s="153" customFormat="1" ht="15.6" customHeight="1" x14ac:dyDescent="0.25">
      <c r="B22" s="216"/>
      <c r="C22" s="217"/>
      <c r="D22" s="217"/>
      <c r="E22" s="217"/>
      <c r="F22" s="217"/>
      <c r="G22" s="217"/>
      <c r="H22" s="217"/>
      <c r="I22" s="217"/>
      <c r="J22" s="218"/>
      <c r="K22" s="154"/>
      <c r="L22" s="155"/>
      <c r="M22" s="155"/>
      <c r="N22" s="155"/>
    </row>
    <row r="23" spans="2:20" s="153" customFormat="1" ht="15.6" customHeight="1" x14ac:dyDescent="0.25">
      <c r="B23" s="216"/>
      <c r="C23" s="217"/>
      <c r="D23" s="217"/>
      <c r="E23" s="217"/>
      <c r="F23" s="217"/>
      <c r="G23" s="217"/>
      <c r="H23" s="217"/>
      <c r="I23" s="217"/>
      <c r="J23" s="218"/>
      <c r="K23" s="154"/>
      <c r="L23" s="155"/>
      <c r="M23" s="155"/>
      <c r="N23" s="155"/>
    </row>
    <row r="24" spans="2:20" s="153" customFormat="1" ht="15.6" customHeight="1" thickBot="1" x14ac:dyDescent="0.3">
      <c r="B24" s="219"/>
      <c r="C24" s="220"/>
      <c r="D24" s="220"/>
      <c r="E24" s="220"/>
      <c r="F24" s="220"/>
      <c r="G24" s="220"/>
      <c r="H24" s="220"/>
      <c r="I24" s="220"/>
      <c r="J24" s="221"/>
      <c r="K24" s="154"/>
      <c r="L24" s="155"/>
      <c r="M24" s="155"/>
      <c r="N24" s="155"/>
    </row>
  </sheetData>
  <sheetProtection algorithmName="SHA-512" hashValue="N6UxV2fjhBVw5O492ge4yhsE3rkqXf9AExhTUtVsA9OES2reO5vpTmHhpIAvrNOYlBoEyy0ZTYGKmc4iOC//mQ==" saltValue="e1Hrr4g7aldn0ammRhUo+Q==" spinCount="100000" sheet="1" objects="1" scenarios="1" insertRows="0" deleteRows="0" selectLockedCells="1"/>
  <mergeCells count="15">
    <mergeCell ref="O6:Q6"/>
    <mergeCell ref="R6:T6"/>
    <mergeCell ref="C18:E18"/>
    <mergeCell ref="F18:H18"/>
    <mergeCell ref="I18:K18"/>
    <mergeCell ref="L18:N18"/>
    <mergeCell ref="O18:Q18"/>
    <mergeCell ref="R18:T18"/>
    <mergeCell ref="L6:N6"/>
    <mergeCell ref="B21:J24"/>
    <mergeCell ref="C2:D2"/>
    <mergeCell ref="B6:B7"/>
    <mergeCell ref="C6:E6"/>
    <mergeCell ref="F6:H6"/>
    <mergeCell ref="I6:K6"/>
  </mergeCells>
  <conditionalFormatting sqref="C4">
    <cfRule type="containsText" dxfId="41" priority="14" operator="containsText" text="OK">
      <formula>NOT(ISERROR(SEARCH("OK",C4)))</formula>
    </cfRule>
  </conditionalFormatting>
  <conditionalFormatting sqref="C4">
    <cfRule type="containsText" dxfId="40" priority="13" operator="containsText" text="Hankkeen rahoitus ei vastaa kokonaiskustannuksia">
      <formula>NOT(ISERROR(SEARCH("Hankkeen rahoitus ei vastaa kokonaiskustannuksia",C4)))</formula>
    </cfRule>
  </conditionalFormatting>
  <conditionalFormatting sqref="C18:D18">
    <cfRule type="containsText" dxfId="39" priority="11" operator="containsText" text="OK">
      <formula>NOT(ISERROR(SEARCH("OK",C18)))</formula>
    </cfRule>
    <cfRule type="containsText" dxfId="38" priority="12" operator="containsText" text="Innovationsfondens andel kan inte vara större än de årliga kostnaderna">
      <formula>NOT(ISERROR(SEARCH("Innovationsfondens andel kan inte vara större än de årliga kostnaderna",C18)))</formula>
    </cfRule>
  </conditionalFormatting>
  <conditionalFormatting sqref="F18:G18">
    <cfRule type="containsText" dxfId="37" priority="9" operator="containsText" text="OK">
      <formula>NOT(ISERROR(SEARCH("OK",F18)))</formula>
    </cfRule>
    <cfRule type="containsText" dxfId="36" priority="10" operator="containsText" text="Innovationsfondens andel kan inte vara större än de årliga kostnaderna">
      <formula>NOT(ISERROR(SEARCH("Innovationsfondens andel kan inte vara större än de årliga kostnaderna",F18)))</formula>
    </cfRule>
  </conditionalFormatting>
  <conditionalFormatting sqref="I18:J18">
    <cfRule type="containsText" dxfId="35" priority="7" operator="containsText" text="OK">
      <formula>NOT(ISERROR(SEARCH("OK",I18)))</formula>
    </cfRule>
    <cfRule type="containsText" dxfId="34" priority="8" operator="containsText" text="Innovationsfondens andel kan inte vara större än de årliga kostnaderna">
      <formula>NOT(ISERROR(SEARCH("Innovationsfondens andel kan inte vara större än de årliga kostnaderna",I18)))</formula>
    </cfRule>
  </conditionalFormatting>
  <conditionalFormatting sqref="L18:M18">
    <cfRule type="containsText" dxfId="33" priority="5" operator="containsText" text="OK">
      <formula>NOT(ISERROR(SEARCH("OK",L18)))</formula>
    </cfRule>
    <cfRule type="containsText" dxfId="32" priority="6" operator="containsText" text="Innovationsfondens andel kan inte vara större än de årliga kostnaderna">
      <formula>NOT(ISERROR(SEARCH("Innovationsfondens andel kan inte vara större än de årliga kostnaderna",L18)))</formula>
    </cfRule>
  </conditionalFormatting>
  <conditionalFormatting sqref="O18:P18">
    <cfRule type="containsText" dxfId="31" priority="3" operator="containsText" text="OK">
      <formula>NOT(ISERROR(SEARCH("OK",O18)))</formula>
    </cfRule>
    <cfRule type="containsText" dxfId="30" priority="4" operator="containsText" text="Innovationsfondens andel kan inte vara större än de årliga kostnaderna">
      <formula>NOT(ISERROR(SEARCH("Innovationsfondens andel kan inte vara större än de årliga kostnaderna",O18)))</formula>
    </cfRule>
  </conditionalFormatting>
  <conditionalFormatting sqref="R18">
    <cfRule type="containsText" dxfId="29" priority="1" operator="containsText" text="OK">
      <formula>NOT(ISERROR(SEARCH("OK",R18)))</formula>
    </cfRule>
    <cfRule type="containsText" dxfId="28" priority="2" operator="containsText" text="Innovationsfondens andel kan inte vara större än de totala kostnaderna">
      <formula>NOT(ISERROR(SEARCH("Innovationsfondens andel kan inte vara större än de totala kostnaderna",R18)))</formula>
    </cfRule>
  </conditionalFormatting>
  <hyperlinks>
    <hyperlink ref="C4" location="Framsidan!A1" display="Till framsidan" xr:uid="{16790E6D-40C0-44A7-9D8F-D8F78DC331FD}"/>
  </hyperlinks>
  <pageMargins left="0.7" right="0.7" top="0.75" bottom="0.75" header="0.3" footer="0.3"/>
  <ignoredErrors>
    <ignoredError sqref="T8:T15 R8:R15 Q8:Q15 N8:N15 K8:K15 H8:H15 E8:E15" unlockedFormula="1"/>
    <ignoredError sqref="D16 G16 J16 M16 P16 S16" formula="1"/>
  </ignoredError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ABAA-9FE4-4C4B-9618-A3ECFB9F082B}">
  <dimension ref="B1:T24"/>
  <sheetViews>
    <sheetView workbookViewId="0">
      <selection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1" width="18.33203125" style="3" customWidth="1"/>
    <col min="12" max="12" width="16.6640625" style="3" customWidth="1"/>
    <col min="13" max="13" width="18.33203125" style="3" customWidth="1"/>
    <col min="14" max="14" width="18.441406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28" t="s">
        <v>18</v>
      </c>
      <c r="D2" s="229"/>
    </row>
    <row r="3" spans="2:20" ht="17.399999999999999" customHeight="1" thickBot="1" x14ac:dyDescent="0.3">
      <c r="B3" s="22"/>
    </row>
    <row r="4" spans="2:20" ht="17.399999999999999" customHeight="1" thickBot="1" x14ac:dyDescent="0.3">
      <c r="B4" s="22"/>
      <c r="C4" s="176" t="s">
        <v>23</v>
      </c>
    </row>
    <row r="5" spans="2:20" ht="17.399999999999999" customHeight="1" thickBot="1" x14ac:dyDescent="0.3"/>
    <row r="6" spans="2:20" ht="15.6" customHeight="1" thickTop="1" x14ac:dyDescent="0.25">
      <c r="B6" s="203" t="s">
        <v>39</v>
      </c>
      <c r="C6" s="200">
        <v>2023</v>
      </c>
      <c r="D6" s="199"/>
      <c r="E6" s="201"/>
      <c r="F6" s="200">
        <v>2024</v>
      </c>
      <c r="G6" s="199"/>
      <c r="H6" s="201"/>
      <c r="I6" s="198">
        <v>2025</v>
      </c>
      <c r="J6" s="199"/>
      <c r="K6" s="205"/>
      <c r="L6" s="198">
        <v>2026</v>
      </c>
      <c r="M6" s="199"/>
      <c r="N6" s="205"/>
      <c r="O6" s="198">
        <v>2027</v>
      </c>
      <c r="P6" s="199"/>
      <c r="Q6" s="205"/>
      <c r="R6" s="200" t="s">
        <v>35</v>
      </c>
      <c r="S6" s="199"/>
      <c r="T6" s="201"/>
    </row>
    <row r="7" spans="2:20" ht="30" customHeight="1" thickBot="1" x14ac:dyDescent="0.3">
      <c r="B7" s="204"/>
      <c r="C7" s="89" t="s">
        <v>25</v>
      </c>
      <c r="D7" s="88" t="s">
        <v>33</v>
      </c>
      <c r="E7" s="87" t="s">
        <v>34</v>
      </c>
      <c r="F7" s="129" t="s">
        <v>25</v>
      </c>
      <c r="G7" s="88" t="s">
        <v>33</v>
      </c>
      <c r="H7" s="28" t="s">
        <v>34</v>
      </c>
      <c r="I7" s="129" t="s">
        <v>25</v>
      </c>
      <c r="J7" s="88" t="s">
        <v>33</v>
      </c>
      <c r="K7" s="28" t="s">
        <v>34</v>
      </c>
      <c r="L7" s="129" t="s">
        <v>25</v>
      </c>
      <c r="M7" s="88" t="s">
        <v>33</v>
      </c>
      <c r="N7" s="28" t="s">
        <v>34</v>
      </c>
      <c r="O7" s="129" t="s">
        <v>25</v>
      </c>
      <c r="P7" s="88" t="s">
        <v>33</v>
      </c>
      <c r="Q7" s="28" t="s">
        <v>34</v>
      </c>
      <c r="R7" s="27" t="s">
        <v>1</v>
      </c>
      <c r="S7" s="88" t="s">
        <v>33</v>
      </c>
      <c r="T7" s="28" t="s">
        <v>34</v>
      </c>
    </row>
    <row r="8" spans="2:20" s="153" customFormat="1" ht="15.6" customHeight="1" x14ac:dyDescent="0.25">
      <c r="B8" s="25"/>
      <c r="C8" s="26">
        <v>0</v>
      </c>
      <c r="D8" s="69"/>
      <c r="E8" s="79">
        <f t="shared" ref="E8:E15" si="0">C8*D8</f>
        <v>0</v>
      </c>
      <c r="F8" s="26">
        <v>0</v>
      </c>
      <c r="G8" s="69"/>
      <c r="H8" s="79">
        <f t="shared" ref="H8:H15" si="1">F8*G8</f>
        <v>0</v>
      </c>
      <c r="I8" s="26">
        <v>0</v>
      </c>
      <c r="J8" s="69"/>
      <c r="K8" s="79">
        <f t="shared" ref="K8:K15" si="2">I8*J8</f>
        <v>0</v>
      </c>
      <c r="L8" s="91">
        <v>0</v>
      </c>
      <c r="M8" s="69"/>
      <c r="N8" s="79">
        <f t="shared" ref="N8:N15" si="3">L8*M8</f>
        <v>0</v>
      </c>
      <c r="O8" s="26">
        <v>0</v>
      </c>
      <c r="P8" s="69"/>
      <c r="Q8" s="79">
        <f>O8*P8</f>
        <v>0</v>
      </c>
      <c r="R8" s="8">
        <f>SUM(C8+F8+I8+L8+O8)</f>
        <v>0</v>
      </c>
      <c r="S8" s="156" t="str">
        <f t="shared" ref="S8:S16" si="4">IF(T8=0,"",T8/R8)</f>
        <v/>
      </c>
      <c r="T8" s="150">
        <f>E8+H8+K8+N8+Q8</f>
        <v>0</v>
      </c>
    </row>
    <row r="9" spans="2:20" s="153" customFormat="1" ht="15.6" customHeight="1" x14ac:dyDescent="0.25">
      <c r="B9" s="7"/>
      <c r="C9" s="6">
        <v>0</v>
      </c>
      <c r="D9" s="70"/>
      <c r="E9" s="79">
        <f t="shared" si="0"/>
        <v>0</v>
      </c>
      <c r="F9" s="6">
        <v>0</v>
      </c>
      <c r="G9" s="70"/>
      <c r="H9" s="79">
        <f t="shared" si="1"/>
        <v>0</v>
      </c>
      <c r="I9" s="6">
        <v>0</v>
      </c>
      <c r="J9" s="70"/>
      <c r="K9" s="79">
        <f t="shared" si="2"/>
        <v>0</v>
      </c>
      <c r="L9" s="6">
        <v>0</v>
      </c>
      <c r="M9" s="70"/>
      <c r="N9" s="79">
        <f t="shared" si="3"/>
        <v>0</v>
      </c>
      <c r="O9" s="6">
        <v>0</v>
      </c>
      <c r="P9" s="70"/>
      <c r="Q9" s="79">
        <f t="shared" ref="Q9:Q15" si="5">O9*P9</f>
        <v>0</v>
      </c>
      <c r="R9" s="8">
        <f t="shared" ref="R9:R15" si="6">SUM(C9+F9+I9+L9+O9)</f>
        <v>0</v>
      </c>
      <c r="S9" s="157" t="str">
        <f t="shared" si="4"/>
        <v/>
      </c>
      <c r="T9" s="150">
        <f t="shared" ref="T9:T15" si="7">E9+H9+K9+N9+Q9</f>
        <v>0</v>
      </c>
    </row>
    <row r="10" spans="2:20" s="153" customFormat="1" ht="15.6" customHeight="1" x14ac:dyDescent="0.25">
      <c r="B10" s="7"/>
      <c r="C10" s="6">
        <v>0</v>
      </c>
      <c r="D10" s="70"/>
      <c r="E10" s="79">
        <f t="shared" si="0"/>
        <v>0</v>
      </c>
      <c r="F10" s="6">
        <v>0</v>
      </c>
      <c r="G10" s="70"/>
      <c r="H10" s="79">
        <f t="shared" si="1"/>
        <v>0</v>
      </c>
      <c r="I10" s="6">
        <v>0</v>
      </c>
      <c r="J10" s="70"/>
      <c r="K10" s="79">
        <f t="shared" si="2"/>
        <v>0</v>
      </c>
      <c r="L10" s="6">
        <v>0</v>
      </c>
      <c r="M10" s="70"/>
      <c r="N10" s="79">
        <f t="shared" si="3"/>
        <v>0</v>
      </c>
      <c r="O10" s="6">
        <v>0</v>
      </c>
      <c r="P10" s="70"/>
      <c r="Q10" s="79">
        <f t="shared" si="5"/>
        <v>0</v>
      </c>
      <c r="R10" s="8">
        <f t="shared" si="6"/>
        <v>0</v>
      </c>
      <c r="S10" s="157" t="str">
        <f t="shared" si="4"/>
        <v/>
      </c>
      <c r="T10" s="150">
        <f t="shared" si="7"/>
        <v>0</v>
      </c>
    </row>
    <row r="11" spans="2:20" s="153" customFormat="1" ht="15.6" customHeight="1" x14ac:dyDescent="0.25">
      <c r="B11" s="7"/>
      <c r="C11" s="6">
        <v>0</v>
      </c>
      <c r="D11" s="70"/>
      <c r="E11" s="79">
        <f t="shared" si="0"/>
        <v>0</v>
      </c>
      <c r="F11" s="6">
        <v>0</v>
      </c>
      <c r="G11" s="70"/>
      <c r="H11" s="79">
        <f t="shared" si="1"/>
        <v>0</v>
      </c>
      <c r="I11" s="6">
        <v>0</v>
      </c>
      <c r="J11" s="70"/>
      <c r="K11" s="79">
        <f t="shared" si="2"/>
        <v>0</v>
      </c>
      <c r="L11" s="6">
        <v>0</v>
      </c>
      <c r="M11" s="70"/>
      <c r="N11" s="79">
        <f t="shared" si="3"/>
        <v>0</v>
      </c>
      <c r="O11" s="6">
        <v>0</v>
      </c>
      <c r="P11" s="70"/>
      <c r="Q11" s="79">
        <f t="shared" si="5"/>
        <v>0</v>
      </c>
      <c r="R11" s="8">
        <f t="shared" si="6"/>
        <v>0</v>
      </c>
      <c r="S11" s="157" t="str">
        <f t="shared" si="4"/>
        <v/>
      </c>
      <c r="T11" s="150">
        <f t="shared" si="7"/>
        <v>0</v>
      </c>
    </row>
    <row r="12" spans="2:20" s="153" customFormat="1" ht="15.6" customHeight="1" x14ac:dyDescent="0.25">
      <c r="B12" s="7"/>
      <c r="C12" s="6">
        <v>0</v>
      </c>
      <c r="D12" s="70"/>
      <c r="E12" s="79">
        <f t="shared" si="0"/>
        <v>0</v>
      </c>
      <c r="F12" s="6">
        <v>0</v>
      </c>
      <c r="G12" s="70"/>
      <c r="H12" s="79">
        <f t="shared" si="1"/>
        <v>0</v>
      </c>
      <c r="I12" s="6">
        <v>0</v>
      </c>
      <c r="J12" s="70"/>
      <c r="K12" s="79">
        <f t="shared" si="2"/>
        <v>0</v>
      </c>
      <c r="L12" s="6">
        <v>0</v>
      </c>
      <c r="M12" s="70"/>
      <c r="N12" s="79">
        <f t="shared" si="3"/>
        <v>0</v>
      </c>
      <c r="O12" s="6">
        <v>0</v>
      </c>
      <c r="P12" s="70"/>
      <c r="Q12" s="79">
        <f t="shared" si="5"/>
        <v>0</v>
      </c>
      <c r="R12" s="8">
        <f t="shared" si="6"/>
        <v>0</v>
      </c>
      <c r="S12" s="157" t="str">
        <f t="shared" si="4"/>
        <v/>
      </c>
      <c r="T12" s="150">
        <f t="shared" si="7"/>
        <v>0</v>
      </c>
    </row>
    <row r="13" spans="2:20" s="153" customFormat="1" ht="15.6" customHeight="1" x14ac:dyDescent="0.25">
      <c r="B13" s="7"/>
      <c r="C13" s="6">
        <v>0</v>
      </c>
      <c r="D13" s="70"/>
      <c r="E13" s="79">
        <f t="shared" si="0"/>
        <v>0</v>
      </c>
      <c r="F13" s="6">
        <v>0</v>
      </c>
      <c r="G13" s="70"/>
      <c r="H13" s="79">
        <f t="shared" si="1"/>
        <v>0</v>
      </c>
      <c r="I13" s="6">
        <v>0</v>
      </c>
      <c r="J13" s="70"/>
      <c r="K13" s="79">
        <f t="shared" si="2"/>
        <v>0</v>
      </c>
      <c r="L13" s="6">
        <v>0</v>
      </c>
      <c r="M13" s="70"/>
      <c r="N13" s="79">
        <f t="shared" si="3"/>
        <v>0</v>
      </c>
      <c r="O13" s="6">
        <v>0</v>
      </c>
      <c r="P13" s="70"/>
      <c r="Q13" s="79">
        <f t="shared" si="5"/>
        <v>0</v>
      </c>
      <c r="R13" s="8">
        <f t="shared" si="6"/>
        <v>0</v>
      </c>
      <c r="S13" s="157" t="str">
        <f t="shared" si="4"/>
        <v/>
      </c>
      <c r="T13" s="150">
        <f t="shared" si="7"/>
        <v>0</v>
      </c>
    </row>
    <row r="14" spans="2:20" s="153" customFormat="1" ht="15.6" customHeight="1" x14ac:dyDescent="0.25">
      <c r="B14" s="7"/>
      <c r="C14" s="6">
        <v>0</v>
      </c>
      <c r="D14" s="70"/>
      <c r="E14" s="79">
        <f t="shared" si="0"/>
        <v>0</v>
      </c>
      <c r="F14" s="6">
        <v>0</v>
      </c>
      <c r="G14" s="70"/>
      <c r="H14" s="79">
        <f t="shared" si="1"/>
        <v>0</v>
      </c>
      <c r="I14" s="6">
        <v>0</v>
      </c>
      <c r="J14" s="70"/>
      <c r="K14" s="79">
        <f t="shared" si="2"/>
        <v>0</v>
      </c>
      <c r="L14" s="6">
        <v>0</v>
      </c>
      <c r="M14" s="70"/>
      <c r="N14" s="79">
        <f t="shared" si="3"/>
        <v>0</v>
      </c>
      <c r="O14" s="6">
        <v>0</v>
      </c>
      <c r="P14" s="70"/>
      <c r="Q14" s="79">
        <f t="shared" si="5"/>
        <v>0</v>
      </c>
      <c r="R14" s="8">
        <f t="shared" si="6"/>
        <v>0</v>
      </c>
      <c r="S14" s="157" t="str">
        <f t="shared" si="4"/>
        <v/>
      </c>
      <c r="T14" s="150">
        <f t="shared" si="7"/>
        <v>0</v>
      </c>
    </row>
    <row r="15" spans="2:20" s="153" customFormat="1" ht="15.6" customHeight="1" thickBot="1" x14ac:dyDescent="0.3">
      <c r="B15" s="35"/>
      <c r="C15" s="29">
        <v>0</v>
      </c>
      <c r="D15" s="71"/>
      <c r="E15" s="79">
        <f t="shared" si="0"/>
        <v>0</v>
      </c>
      <c r="F15" s="29">
        <v>0</v>
      </c>
      <c r="G15" s="71"/>
      <c r="H15" s="79">
        <f t="shared" si="1"/>
        <v>0</v>
      </c>
      <c r="I15" s="29">
        <v>0</v>
      </c>
      <c r="J15" s="71"/>
      <c r="K15" s="79">
        <f t="shared" si="2"/>
        <v>0</v>
      </c>
      <c r="L15" s="29">
        <v>0</v>
      </c>
      <c r="M15" s="71"/>
      <c r="N15" s="79">
        <f t="shared" si="3"/>
        <v>0</v>
      </c>
      <c r="O15" s="29">
        <v>0</v>
      </c>
      <c r="P15" s="71"/>
      <c r="Q15" s="79">
        <f t="shared" si="5"/>
        <v>0</v>
      </c>
      <c r="R15" s="30">
        <f t="shared" si="6"/>
        <v>0</v>
      </c>
      <c r="S15" s="152" t="str">
        <f t="shared" si="4"/>
        <v/>
      </c>
      <c r="T15" s="150">
        <f t="shared" si="7"/>
        <v>0</v>
      </c>
    </row>
    <row r="16" spans="2:20" ht="15.6" customHeight="1" thickBot="1" x14ac:dyDescent="0.3">
      <c r="B16" s="36" t="s">
        <v>24</v>
      </c>
      <c r="C16" s="31">
        <f t="shared" ref="C16:Q16" si="8">SUM(C8:C15)</f>
        <v>0</v>
      </c>
      <c r="D16" s="95" t="str">
        <f>IF(E16=0,"",E16/C16)</f>
        <v/>
      </c>
      <c r="E16" s="32">
        <f t="shared" si="8"/>
        <v>0</v>
      </c>
      <c r="F16" s="31">
        <f t="shared" si="8"/>
        <v>0</v>
      </c>
      <c r="G16" s="95" t="str">
        <f>IF(H16=0,"",H16/F16)</f>
        <v/>
      </c>
      <c r="H16" s="32">
        <f t="shared" si="8"/>
        <v>0</v>
      </c>
      <c r="I16" s="31">
        <f t="shared" si="8"/>
        <v>0</v>
      </c>
      <c r="J16" s="95" t="str">
        <f>IF(K16=0,"",K16/I16)</f>
        <v/>
      </c>
      <c r="K16" s="32">
        <f t="shared" si="8"/>
        <v>0</v>
      </c>
      <c r="L16" s="31">
        <f t="shared" si="8"/>
        <v>0</v>
      </c>
      <c r="M16" s="95" t="str">
        <f>IF(N16=0,"",N16/L16)</f>
        <v/>
      </c>
      <c r="N16" s="32">
        <f t="shared" si="8"/>
        <v>0</v>
      </c>
      <c r="O16" s="31">
        <f t="shared" si="8"/>
        <v>0</v>
      </c>
      <c r="P16" s="95" t="str">
        <f>IF(Q16=0,"",Q16/O16)</f>
        <v/>
      </c>
      <c r="Q16" s="32">
        <f t="shared" si="8"/>
        <v>0</v>
      </c>
      <c r="R16" s="31">
        <f>SUM(R8:R15)</f>
        <v>0</v>
      </c>
      <c r="S16" s="95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0" t="s">
        <v>43</v>
      </c>
      <c r="C18" s="225" t="str">
        <f>IF(C16&gt;=E16,"OK","Innovationsfondens andel kan inte vara större än de årliga kostnaderna")</f>
        <v>OK</v>
      </c>
      <c r="D18" s="226"/>
      <c r="E18" s="227"/>
      <c r="F18" s="225" t="str">
        <f>IF(F16&gt;=H16,"OK","Innovationsfondens andel kan inte vara större än de årliga kostnaderna")</f>
        <v>OK</v>
      </c>
      <c r="G18" s="226"/>
      <c r="H18" s="227"/>
      <c r="I18" s="225" t="str">
        <f>IF(I16&gt;=K16,"OK","Innovationsfondens andel kan inte vara större än de årliga kostnaderna")</f>
        <v>OK</v>
      </c>
      <c r="J18" s="226"/>
      <c r="K18" s="227"/>
      <c r="L18" s="225" t="str">
        <f>IF(L16&gt;=N16,"OK","Innovationsfondens andel kan inte vara större än de årliga kostnaderna")</f>
        <v>OK</v>
      </c>
      <c r="M18" s="226"/>
      <c r="N18" s="227"/>
      <c r="O18" s="225" t="str">
        <f>IF(O16&gt;=Q16,"OK","Innovationsfondens andel kan inte vara större än de årliga kostnaderna")</f>
        <v>OK</v>
      </c>
      <c r="P18" s="226"/>
      <c r="Q18" s="227"/>
      <c r="R18" s="225" t="str">
        <f>IF(R16&gt;=T16,"OK","Innovationsfondens andel kan inte vara större än de totala kostnaderna")</f>
        <v>OK</v>
      </c>
      <c r="S18" s="226"/>
      <c r="T18" s="227"/>
    </row>
    <row r="19" spans="2:20" ht="15.6" customHeight="1" thickBot="1" x14ac:dyDescent="0.3">
      <c r="B19" s="14"/>
    </row>
    <row r="20" spans="2:20" ht="15.6" customHeight="1" thickBot="1" x14ac:dyDescent="0.3">
      <c r="B20" s="16" t="s">
        <v>46</v>
      </c>
    </row>
    <row r="21" spans="2:20" s="153" customFormat="1" ht="15.6" customHeight="1" x14ac:dyDescent="0.25">
      <c r="B21" s="213"/>
      <c r="C21" s="214"/>
      <c r="D21" s="214"/>
      <c r="E21" s="214"/>
      <c r="F21" s="214"/>
      <c r="G21" s="214"/>
      <c r="H21" s="214"/>
      <c r="I21" s="214"/>
      <c r="J21" s="215"/>
      <c r="K21" s="154"/>
      <c r="L21" s="155"/>
      <c r="M21" s="155"/>
      <c r="N21" s="155"/>
    </row>
    <row r="22" spans="2:20" s="153" customFormat="1" ht="15.6" customHeight="1" x14ac:dyDescent="0.25">
      <c r="B22" s="216"/>
      <c r="C22" s="217"/>
      <c r="D22" s="217"/>
      <c r="E22" s="217"/>
      <c r="F22" s="217"/>
      <c r="G22" s="217"/>
      <c r="H22" s="217"/>
      <c r="I22" s="217"/>
      <c r="J22" s="218"/>
      <c r="K22" s="154"/>
      <c r="L22" s="155"/>
      <c r="M22" s="155"/>
      <c r="N22" s="155"/>
    </row>
    <row r="23" spans="2:20" s="153" customFormat="1" ht="15.6" customHeight="1" x14ac:dyDescent="0.25">
      <c r="B23" s="216"/>
      <c r="C23" s="217"/>
      <c r="D23" s="217"/>
      <c r="E23" s="217"/>
      <c r="F23" s="217"/>
      <c r="G23" s="217"/>
      <c r="H23" s="217"/>
      <c r="I23" s="217"/>
      <c r="J23" s="218"/>
      <c r="K23" s="154"/>
      <c r="L23" s="155"/>
      <c r="M23" s="155"/>
      <c r="N23" s="155"/>
    </row>
    <row r="24" spans="2:20" s="153" customFormat="1" ht="15.6" customHeight="1" thickBot="1" x14ac:dyDescent="0.3">
      <c r="B24" s="219"/>
      <c r="C24" s="220"/>
      <c r="D24" s="220"/>
      <c r="E24" s="220"/>
      <c r="F24" s="220"/>
      <c r="G24" s="220"/>
      <c r="H24" s="220"/>
      <c r="I24" s="220"/>
      <c r="J24" s="221"/>
      <c r="K24" s="154"/>
      <c r="L24" s="155"/>
      <c r="M24" s="155"/>
      <c r="N24" s="155"/>
    </row>
  </sheetData>
  <sheetProtection algorithmName="SHA-512" hashValue="f1POLuw444qym7WZCY0WxOtYwH8neTltsBknO1C71WbF7hqPVYuXRuuqZ9ILzjp+gvEb+d+szEQM3aohT1bgCQ==" saltValue="7Wnui5MrkNt26dw5qv/+Lw==" spinCount="100000" sheet="1" objects="1" insertRows="0" deleteRows="0" selectLockedCells="1"/>
  <mergeCells count="15">
    <mergeCell ref="C2:D2"/>
    <mergeCell ref="B21:J24"/>
    <mergeCell ref="B6:B7"/>
    <mergeCell ref="R6:T6"/>
    <mergeCell ref="C18:E18"/>
    <mergeCell ref="F18:H18"/>
    <mergeCell ref="I18:K18"/>
    <mergeCell ref="L18:N18"/>
    <mergeCell ref="O18:Q18"/>
    <mergeCell ref="R18:T18"/>
    <mergeCell ref="C6:E6"/>
    <mergeCell ref="F6:H6"/>
    <mergeCell ref="I6:K6"/>
    <mergeCell ref="L6:N6"/>
    <mergeCell ref="O6:Q6"/>
  </mergeCells>
  <phoneticPr fontId="2" type="noConversion"/>
  <conditionalFormatting sqref="C4">
    <cfRule type="containsText" dxfId="27" priority="14" operator="containsText" text="OK">
      <formula>NOT(ISERROR(SEARCH("OK",C4)))</formula>
    </cfRule>
  </conditionalFormatting>
  <conditionalFormatting sqref="C4">
    <cfRule type="containsText" dxfId="26" priority="13" operator="containsText" text="Hankkeen rahoitus ei vastaa kokonaiskustannuksia">
      <formula>NOT(ISERROR(SEARCH("Hankkeen rahoitus ei vastaa kokonaiskustannuksia",C4)))</formula>
    </cfRule>
  </conditionalFormatting>
  <conditionalFormatting sqref="C18:D18">
    <cfRule type="containsText" dxfId="25" priority="11" operator="containsText" text="OK">
      <formula>NOT(ISERROR(SEARCH("OK",C18)))</formula>
    </cfRule>
    <cfRule type="containsText" dxfId="24" priority="12" operator="containsText" text="Innovationsfondens andel kan inte vara större än de årliga kostnaderna">
      <formula>NOT(ISERROR(SEARCH("Innovationsfondens andel kan inte vara större än de årliga kostnaderna",C18)))</formula>
    </cfRule>
  </conditionalFormatting>
  <conditionalFormatting sqref="F18:G18">
    <cfRule type="containsText" dxfId="23" priority="9" operator="containsText" text="OK">
      <formula>NOT(ISERROR(SEARCH("OK",F18)))</formula>
    </cfRule>
    <cfRule type="containsText" dxfId="22" priority="10" operator="containsText" text="Innovationsfondens andel kan inte vara större än de årliga kostnaderna">
      <formula>NOT(ISERROR(SEARCH("Innovationsfondens andel kan inte vara större än de årliga kostnaderna",F18)))</formula>
    </cfRule>
  </conditionalFormatting>
  <conditionalFormatting sqref="I18:J18">
    <cfRule type="containsText" dxfId="21" priority="7" operator="containsText" text="OK">
      <formula>NOT(ISERROR(SEARCH("OK",I18)))</formula>
    </cfRule>
    <cfRule type="containsText" dxfId="20" priority="8" operator="containsText" text="Innovationsfondens andel kan inte vara större än de årliga kostnaderna">
      <formula>NOT(ISERROR(SEARCH("Innovationsfondens andel kan inte vara större än de årliga kostnaderna",I18)))</formula>
    </cfRule>
  </conditionalFormatting>
  <conditionalFormatting sqref="L18:M18">
    <cfRule type="containsText" dxfId="19" priority="5" operator="containsText" text="OK">
      <formula>NOT(ISERROR(SEARCH("OK",L18)))</formula>
    </cfRule>
    <cfRule type="containsText" dxfId="18" priority="6" operator="containsText" text="Innovationsfondens andel kan inte vara större än de årliga kostnaderna">
      <formula>NOT(ISERROR(SEARCH("Innovationsfondens andel kan inte vara större än de årliga kostnaderna",L18)))</formula>
    </cfRule>
  </conditionalFormatting>
  <conditionalFormatting sqref="O18:P18">
    <cfRule type="containsText" dxfId="17" priority="3" operator="containsText" text="OK">
      <formula>NOT(ISERROR(SEARCH("OK",O18)))</formula>
    </cfRule>
    <cfRule type="containsText" dxfId="16" priority="4" operator="containsText" text="Innovationsfondens andel kan inte vara större än de årliga kostnaderna">
      <formula>NOT(ISERROR(SEARCH("Innovationsfondens andel kan inte vara större än de årliga kostnaderna",O18)))</formula>
    </cfRule>
  </conditionalFormatting>
  <conditionalFormatting sqref="R18">
    <cfRule type="containsText" dxfId="15" priority="1" operator="containsText" text="OK">
      <formula>NOT(ISERROR(SEARCH("OK",R18)))</formula>
    </cfRule>
    <cfRule type="containsText" dxfId="14" priority="2" operator="containsText" text="Innovationsfondens andel kan inte vara större än de totala kostnaderna">
      <formula>NOT(ISERROR(SEARCH("Innovationsfondens andel kan inte vara större än de totala kostnaderna",R18)))</formula>
    </cfRule>
  </conditionalFormatting>
  <hyperlinks>
    <hyperlink ref="C4" location="Framsidan!A1" display="Till framsidan" xr:uid="{DA3F0602-0943-485A-8C1F-CE02B3D250B2}"/>
  </hyperlinks>
  <pageMargins left="0.7" right="0.7" top="0.75" bottom="0.75" header="0.3" footer="0.3"/>
  <pageSetup paperSize="9" orientation="portrait" r:id="rId1"/>
  <ignoredErrors>
    <ignoredError sqref="T8:T15 R8:R15 Q8:Q15 N8:N15 K8:K15 H8:H15 E8:E15" unlockedFormula="1"/>
    <ignoredError sqref="D16 G16 J16 M16 P16 S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6EE9-9C13-41D0-8D18-DCF36941C667}">
  <dimension ref="B1:P33"/>
  <sheetViews>
    <sheetView tabSelected="1" zoomScaleNormal="100" workbookViewId="0">
      <selection activeCell="C4" sqref="C4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8" width="16.6640625" style="3" customWidth="1"/>
    <col min="9" max="16384" width="8.88671875" style="3"/>
  </cols>
  <sheetData>
    <row r="1" spans="2:16" ht="17.399999999999999" customHeight="1" thickBot="1" x14ac:dyDescent="0.3"/>
    <row r="2" spans="2:16" ht="17.399999999999999" customHeight="1" thickBot="1" x14ac:dyDescent="0.3">
      <c r="C2" s="228" t="s">
        <v>19</v>
      </c>
      <c r="D2" s="229"/>
      <c r="F2" s="232" t="s">
        <v>58</v>
      </c>
      <c r="G2" s="230"/>
      <c r="H2" s="230"/>
      <c r="I2" s="230"/>
      <c r="J2" s="207"/>
      <c r="K2" s="21"/>
      <c r="L2" s="19"/>
    </row>
    <row r="3" spans="2:16" ht="17.399999999999999" customHeight="1" thickBot="1" x14ac:dyDescent="0.3">
      <c r="B3" s="22"/>
      <c r="E3" s="54"/>
      <c r="F3" s="190"/>
      <c r="G3" s="191"/>
      <c r="H3" s="191"/>
      <c r="I3" s="191"/>
      <c r="J3" s="208"/>
      <c r="K3" s="21"/>
      <c r="L3" s="19"/>
    </row>
    <row r="4" spans="2:16" ht="17.399999999999999" customHeight="1" thickBot="1" x14ac:dyDescent="0.3">
      <c r="B4" s="22"/>
      <c r="C4" s="176" t="s">
        <v>23</v>
      </c>
      <c r="D4" s="52"/>
      <c r="E4" s="52"/>
      <c r="F4" s="190"/>
      <c r="G4" s="191"/>
      <c r="H4" s="191"/>
      <c r="I4" s="191"/>
      <c r="J4" s="208"/>
      <c r="K4" s="21"/>
      <c r="L4" s="19"/>
    </row>
    <row r="5" spans="2:16" ht="17.399999999999999" customHeight="1" x14ac:dyDescent="0.25">
      <c r="B5" s="22"/>
      <c r="D5" s="52"/>
      <c r="E5" s="52"/>
      <c r="F5" s="190"/>
      <c r="G5" s="191"/>
      <c r="H5" s="191"/>
      <c r="I5" s="191"/>
      <c r="J5" s="208"/>
      <c r="K5" s="21"/>
      <c r="L5" s="19"/>
    </row>
    <row r="6" spans="2:16" ht="17.399999999999999" customHeight="1" thickBot="1" x14ac:dyDescent="0.3">
      <c r="B6" s="22"/>
      <c r="D6" s="52"/>
      <c r="E6" s="52"/>
      <c r="F6" s="209"/>
      <c r="G6" s="231"/>
      <c r="H6" s="231"/>
      <c r="I6" s="231"/>
      <c r="J6" s="210"/>
      <c r="K6" s="21"/>
      <c r="L6" s="19"/>
    </row>
    <row r="7" spans="2:16" ht="17.399999999999999" customHeight="1" thickBot="1" x14ac:dyDescent="0.3"/>
    <row r="8" spans="2:16" ht="15.6" customHeight="1" thickTop="1" thickBot="1" x14ac:dyDescent="0.3">
      <c r="B8" s="196"/>
      <c r="C8" s="57">
        <v>2023</v>
      </c>
      <c r="D8" s="57">
        <v>2024</v>
      </c>
      <c r="E8" s="57">
        <v>2025</v>
      </c>
      <c r="F8" s="57">
        <v>2026</v>
      </c>
      <c r="G8" s="57">
        <v>2027</v>
      </c>
      <c r="H8" s="57" t="s">
        <v>35</v>
      </c>
      <c r="J8" s="236"/>
      <c r="K8" s="236"/>
      <c r="L8" s="236"/>
      <c r="M8" s="236"/>
      <c r="N8" s="236"/>
      <c r="O8" s="236"/>
      <c r="P8" s="51"/>
    </row>
    <row r="9" spans="2:16" ht="15.6" customHeight="1" thickBot="1" x14ac:dyDescent="0.3">
      <c r="B9" s="197"/>
      <c r="C9" s="58" t="s">
        <v>1</v>
      </c>
      <c r="D9" s="58" t="s">
        <v>1</v>
      </c>
      <c r="E9" s="58" t="s">
        <v>1</v>
      </c>
      <c r="F9" s="58" t="s">
        <v>1</v>
      </c>
      <c r="G9" s="58" t="s">
        <v>1</v>
      </c>
      <c r="H9" s="58" t="s">
        <v>1</v>
      </c>
      <c r="J9" s="236"/>
      <c r="K9" s="236"/>
      <c r="L9" s="236"/>
      <c r="M9" s="236"/>
      <c r="N9" s="236"/>
      <c r="O9" s="236"/>
      <c r="P9" s="51"/>
    </row>
    <row r="10" spans="2:16" ht="15.6" customHeight="1" thickTop="1" thickBot="1" x14ac:dyDescent="0.3">
      <c r="B10" s="13" t="s">
        <v>55</v>
      </c>
      <c r="C10" s="59">
        <f>'Sammandrag av budgeten'!E15</f>
        <v>0</v>
      </c>
      <c r="D10" s="59">
        <f>'Sammandrag av budgeten'!H15</f>
        <v>0</v>
      </c>
      <c r="E10" s="59">
        <f>'Sammandrag av budgeten'!K15</f>
        <v>0</v>
      </c>
      <c r="F10" s="59">
        <f>'Sammandrag av budgeten'!N15</f>
        <v>0</v>
      </c>
      <c r="G10" s="59">
        <f>'Sammandrag av budgeten'!Q15</f>
        <v>0</v>
      </c>
      <c r="H10" s="59">
        <f t="shared" ref="H10:H14" si="0">SUM(C10:G10)</f>
        <v>0</v>
      </c>
      <c r="J10" s="236"/>
      <c r="K10" s="236"/>
      <c r="L10" s="236"/>
      <c r="M10" s="236"/>
      <c r="N10" s="236"/>
      <c r="O10" s="236"/>
      <c r="P10" s="51"/>
    </row>
    <row r="11" spans="2:16" ht="15.6" customHeight="1" thickTop="1" thickBot="1" x14ac:dyDescent="0.3">
      <c r="B11" s="63" t="s">
        <v>56</v>
      </c>
      <c r="C11" s="60">
        <f>SUM(C12:C13)</f>
        <v>0</v>
      </c>
      <c r="D11" s="60">
        <f>SUM(D12:D13)</f>
        <v>0</v>
      </c>
      <c r="E11" s="60">
        <f>SUM(E12:E13)</f>
        <v>0</v>
      </c>
      <c r="F11" s="60">
        <f>SUM(F12:F13)</f>
        <v>0</v>
      </c>
      <c r="G11" s="60">
        <f>SUM(G12:G13)</f>
        <v>0</v>
      </c>
      <c r="H11" s="60">
        <f t="shared" si="0"/>
        <v>0</v>
      </c>
      <c r="J11" s="236"/>
      <c r="K11" s="236"/>
      <c r="L11" s="236"/>
      <c r="M11" s="236"/>
      <c r="N11" s="236"/>
      <c r="O11" s="236"/>
      <c r="P11" s="51"/>
    </row>
    <row r="12" spans="2:16" ht="15.6" customHeight="1" thickBot="1" x14ac:dyDescent="0.3">
      <c r="B12" s="62" t="s">
        <v>54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61">
        <f t="shared" si="0"/>
        <v>0</v>
      </c>
      <c r="J12" s="236"/>
      <c r="K12" s="236"/>
      <c r="L12" s="236"/>
      <c r="M12" s="236"/>
      <c r="N12" s="236"/>
      <c r="O12" s="236"/>
      <c r="P12" s="51"/>
    </row>
    <row r="13" spans="2:16" ht="15.6" customHeight="1" thickBot="1" x14ac:dyDescent="0.3">
      <c r="B13" s="62" t="s">
        <v>59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61">
        <f t="shared" si="0"/>
        <v>0</v>
      </c>
      <c r="J13" s="236"/>
      <c r="K13" s="236"/>
      <c r="L13" s="236"/>
      <c r="M13" s="236"/>
      <c r="N13" s="236"/>
      <c r="O13" s="236"/>
      <c r="P13" s="51"/>
    </row>
    <row r="14" spans="2:16" ht="15.6" customHeight="1" thickTop="1" thickBot="1" x14ac:dyDescent="0.3">
      <c r="B14" s="13" t="s">
        <v>29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59">
        <f t="shared" si="0"/>
        <v>0</v>
      </c>
      <c r="J14" s="51"/>
      <c r="K14" s="51"/>
      <c r="L14" s="51"/>
      <c r="M14" s="51"/>
      <c r="N14" s="51"/>
      <c r="O14" s="51"/>
      <c r="P14" s="51"/>
    </row>
    <row r="15" spans="2:16" ht="15.6" customHeight="1" thickTop="1" thickBot="1" x14ac:dyDescent="0.3">
      <c r="B15" s="126" t="s">
        <v>30</v>
      </c>
      <c r="C15" s="127">
        <f>SUM(C10+C11+C14)</f>
        <v>0</v>
      </c>
      <c r="D15" s="127">
        <f>SUM(D10+D11+D14)</f>
        <v>0</v>
      </c>
      <c r="E15" s="127">
        <f>SUM(E10+E11+E14)</f>
        <v>0</v>
      </c>
      <c r="F15" s="127">
        <f>SUM(F10+F11+F14)</f>
        <v>0</v>
      </c>
      <c r="G15" s="127">
        <f>SUM(G10+G11+G14)</f>
        <v>0</v>
      </c>
      <c r="H15" s="127">
        <f>SUM(H10+H11+H14)</f>
        <v>0</v>
      </c>
    </row>
    <row r="16" spans="2:16" ht="15.6" customHeight="1" thickTop="1" thickBot="1" x14ac:dyDescent="0.3">
      <c r="B16" s="131" t="s">
        <v>57</v>
      </c>
      <c r="C16" s="132">
        <f>'Sammandrag av budgeten'!C15</f>
        <v>0</v>
      </c>
      <c r="D16" s="132">
        <f>'Sammandrag av budgeten'!F15</f>
        <v>0</v>
      </c>
      <c r="E16" s="132">
        <f>'Sammandrag av budgeten'!I15</f>
        <v>0</v>
      </c>
      <c r="F16" s="132">
        <f>'Sammandrag av budgeten'!L15</f>
        <v>0</v>
      </c>
      <c r="G16" s="132">
        <f>'Sammandrag av budgeten'!O15</f>
        <v>0</v>
      </c>
      <c r="H16" s="132">
        <f>'Sammandrag av budgeten'!R15</f>
        <v>0</v>
      </c>
    </row>
    <row r="17" spans="2:10" ht="15.6" customHeight="1" thickTop="1" thickBot="1" x14ac:dyDescent="0.3">
      <c r="B17" s="19"/>
      <c r="C17" s="111"/>
      <c r="D17" s="111"/>
      <c r="E17" s="111"/>
      <c r="F17" s="111"/>
      <c r="G17" s="111"/>
      <c r="H17" s="111"/>
    </row>
    <row r="18" spans="2:10" ht="13.8" thickBot="1" x14ac:dyDescent="0.3">
      <c r="B18" s="14"/>
      <c r="E18" s="54" t="s">
        <v>43</v>
      </c>
      <c r="F18" s="233" t="str">
        <f>IF(H16&lt;=H15,"OK","Projektets finansiering motsvarar inte de totala kostnaderna")</f>
        <v>OK</v>
      </c>
      <c r="G18" s="234"/>
      <c r="H18" s="235"/>
    </row>
    <row r="19" spans="2:10" ht="15.6" customHeight="1" thickBot="1" x14ac:dyDescent="0.3">
      <c r="B19" s="16" t="s">
        <v>60</v>
      </c>
    </row>
    <row r="20" spans="2:10" s="153" customFormat="1" ht="15.6" customHeight="1" x14ac:dyDescent="0.25">
      <c r="B20" s="213"/>
      <c r="C20" s="214"/>
      <c r="D20" s="214"/>
      <c r="E20" s="214"/>
      <c r="F20" s="214"/>
      <c r="G20" s="214"/>
      <c r="H20" s="215"/>
      <c r="I20" s="154"/>
      <c r="J20" s="155"/>
    </row>
    <row r="21" spans="2:10" s="153" customFormat="1" ht="15.6" customHeight="1" x14ac:dyDescent="0.25">
      <c r="B21" s="216"/>
      <c r="C21" s="217"/>
      <c r="D21" s="217"/>
      <c r="E21" s="217"/>
      <c r="F21" s="217"/>
      <c r="G21" s="217"/>
      <c r="H21" s="218"/>
      <c r="I21" s="154"/>
      <c r="J21" s="155"/>
    </row>
    <row r="22" spans="2:10" s="153" customFormat="1" ht="15.6" customHeight="1" x14ac:dyDescent="0.25">
      <c r="B22" s="216"/>
      <c r="C22" s="217"/>
      <c r="D22" s="217"/>
      <c r="E22" s="217"/>
      <c r="F22" s="217"/>
      <c r="G22" s="217"/>
      <c r="H22" s="218"/>
      <c r="I22" s="154"/>
      <c r="J22" s="155"/>
    </row>
    <row r="23" spans="2:10" s="153" customFormat="1" ht="15.6" customHeight="1" thickBot="1" x14ac:dyDescent="0.3">
      <c r="B23" s="219"/>
      <c r="C23" s="220"/>
      <c r="D23" s="220"/>
      <c r="E23" s="220"/>
      <c r="F23" s="220"/>
      <c r="G23" s="220"/>
      <c r="H23" s="221"/>
      <c r="I23" s="154"/>
      <c r="J23" s="155"/>
    </row>
    <row r="24" spans="2:10" ht="13.8" thickBot="1" x14ac:dyDescent="0.3">
      <c r="B24" s="14"/>
      <c r="E24" s="54"/>
      <c r="F24" s="53"/>
      <c r="G24" s="53"/>
      <c r="H24" s="53"/>
    </row>
    <row r="25" spans="2:10" ht="15.6" customHeight="1" x14ac:dyDescent="0.25">
      <c r="B25" s="243" t="s">
        <v>61</v>
      </c>
      <c r="C25" s="55" t="s">
        <v>51</v>
      </c>
      <c r="D25" s="237" t="s">
        <v>52</v>
      </c>
      <c r="E25" s="238"/>
    </row>
    <row r="26" spans="2:10" ht="15.6" customHeight="1" thickBot="1" x14ac:dyDescent="0.3">
      <c r="B26" s="244"/>
      <c r="C26" s="56" t="s">
        <v>1</v>
      </c>
      <c r="D26" s="239" t="s">
        <v>53</v>
      </c>
      <c r="E26" s="240"/>
    </row>
    <row r="27" spans="2:10" s="153" customFormat="1" ht="15.6" customHeight="1" x14ac:dyDescent="0.25">
      <c r="B27" s="64"/>
      <c r="C27" s="48">
        <v>0</v>
      </c>
      <c r="D27" s="245"/>
      <c r="E27" s="246"/>
      <c r="F27" s="158"/>
      <c r="G27" s="158"/>
      <c r="H27" s="158"/>
      <c r="I27" s="155"/>
      <c r="J27" s="155"/>
    </row>
    <row r="28" spans="2:10" s="153" customFormat="1" ht="15.6" customHeight="1" x14ac:dyDescent="0.25">
      <c r="B28" s="65"/>
      <c r="C28" s="49">
        <v>0</v>
      </c>
      <c r="D28" s="247"/>
      <c r="E28" s="248"/>
      <c r="F28" s="158"/>
      <c r="G28" s="158"/>
      <c r="H28" s="158"/>
      <c r="I28" s="155"/>
      <c r="J28" s="155"/>
    </row>
    <row r="29" spans="2:10" s="153" customFormat="1" ht="15.6" customHeight="1" x14ac:dyDescent="0.25">
      <c r="B29" s="65"/>
      <c r="C29" s="49">
        <v>0</v>
      </c>
      <c r="D29" s="247"/>
      <c r="E29" s="248"/>
      <c r="F29" s="158"/>
      <c r="G29" s="158"/>
      <c r="I29" s="155"/>
      <c r="J29" s="155"/>
    </row>
    <row r="30" spans="2:10" s="153" customFormat="1" ht="15.6" customHeight="1" thickBot="1" x14ac:dyDescent="0.3">
      <c r="B30" s="66"/>
      <c r="C30" s="50">
        <v>0</v>
      </c>
      <c r="D30" s="249"/>
      <c r="E30" s="250"/>
      <c r="F30" s="158"/>
      <c r="G30" s="158"/>
      <c r="H30" s="158"/>
      <c r="I30" s="155"/>
      <c r="J30" s="155"/>
    </row>
    <row r="31" spans="2:10" ht="15.6" customHeight="1" thickBot="1" x14ac:dyDescent="0.3">
      <c r="B31" s="67" t="s">
        <v>24</v>
      </c>
      <c r="C31" s="100">
        <f>SUM(C27:C30)</f>
        <v>0</v>
      </c>
      <c r="D31" s="241"/>
      <c r="E31" s="242"/>
    </row>
    <row r="32" spans="2:10" ht="13.8" thickBot="1" x14ac:dyDescent="0.3"/>
    <row r="33" spans="2:5" ht="13.8" thickBot="1" x14ac:dyDescent="0.3">
      <c r="B33" s="54" t="s">
        <v>43</v>
      </c>
      <c r="C33" s="233" t="str">
        <f>IF(H14&lt;=C31,"OK","Kontrollera att summorna för Övrig finansiering är korrekt ifyllda")</f>
        <v>OK</v>
      </c>
      <c r="D33" s="234"/>
      <c r="E33" s="235"/>
    </row>
  </sheetData>
  <sheetProtection algorithmName="SHA-512" hashValue="VKlylqVEziEeU+E4jfBephtduWOZ6QI1PR/jwm+yC719HgQ35okViSJTp3rMf2WsUGAaYVpyKsDvWXl8crUtWw==" saltValue="uiML2ALyGUGv2AsQmb5atQ==" spinCount="100000" sheet="1" objects="1" scenarios="1" insertRows="0" deleteRows="0" selectLockedCells="1"/>
  <mergeCells count="15">
    <mergeCell ref="F2:J6"/>
    <mergeCell ref="C33:E33"/>
    <mergeCell ref="B20:H23"/>
    <mergeCell ref="J8:O13"/>
    <mergeCell ref="D25:E25"/>
    <mergeCell ref="D26:E26"/>
    <mergeCell ref="B8:B9"/>
    <mergeCell ref="D31:E31"/>
    <mergeCell ref="B25:B26"/>
    <mergeCell ref="D27:E27"/>
    <mergeCell ref="C2:D2"/>
    <mergeCell ref="F18:H18"/>
    <mergeCell ref="D28:E28"/>
    <mergeCell ref="D29:E29"/>
    <mergeCell ref="D30:E30"/>
  </mergeCells>
  <conditionalFormatting sqref="C17:H17">
    <cfRule type="cellIs" dxfId="13" priority="14" operator="greaterThan">
      <formula>0</formula>
    </cfRule>
    <cfRule type="cellIs" dxfId="12" priority="15" operator="lessThan">
      <formula>0</formula>
    </cfRule>
  </conditionalFormatting>
  <conditionalFormatting sqref="E3:E6">
    <cfRule type="containsText" dxfId="11" priority="13" operator="containsText" text="OK">
      <formula>NOT(ISERROR(SEARCH("OK",E3)))</formula>
    </cfRule>
  </conditionalFormatting>
  <conditionalFormatting sqref="E3:E6">
    <cfRule type="containsText" dxfId="10" priority="12" operator="containsText" text="Hankkeen rahoitus ei vastaa kokonaiskustannuksia">
      <formula>NOT(ISERROR(SEARCH("Hankkeen rahoitus ei vastaa kokonaiskustannuksia",E3)))</formula>
    </cfRule>
  </conditionalFormatting>
  <conditionalFormatting sqref="C4">
    <cfRule type="containsText" dxfId="9" priority="11" operator="containsText" text="OK">
      <formula>NOT(ISERROR(SEARCH("OK",C4)))</formula>
    </cfRule>
  </conditionalFormatting>
  <conditionalFormatting sqref="C4">
    <cfRule type="containsText" dxfId="8" priority="10" operator="containsText" text="Hankkeen rahoitus ei vastaa kokonaiskustannuksia">
      <formula>NOT(ISERROR(SEARCH("Hankkeen rahoitus ei vastaa kokonaiskustannuksia",C4)))</formula>
    </cfRule>
  </conditionalFormatting>
  <conditionalFormatting sqref="E18 E24">
    <cfRule type="containsText" dxfId="7" priority="9" operator="containsText" text="OK">
      <formula>NOT(ISERROR(SEARCH("OK",E18)))</formula>
    </cfRule>
  </conditionalFormatting>
  <conditionalFormatting sqref="E18 E24">
    <cfRule type="containsText" dxfId="6" priority="8" operator="containsText" text="Hankkeen rahoitus ei vastaa kokonaiskustannuksia">
      <formula>NOT(ISERROR(SEARCH("Hankkeen rahoitus ei vastaa kokonaiskustannuksia",E18)))</formula>
    </cfRule>
  </conditionalFormatting>
  <conditionalFormatting sqref="F18 F24">
    <cfRule type="containsText" dxfId="5" priority="7" operator="containsText" text="OK">
      <formula>NOT(ISERROR(SEARCH("OK",F18)))</formula>
    </cfRule>
  </conditionalFormatting>
  <conditionalFormatting sqref="F18 F24">
    <cfRule type="containsText" dxfId="4" priority="6" operator="containsText" text="Projektets finansiering motsvarar inte de totala kostnaderna">
      <formula>NOT(ISERROR(SEARCH("Projektets finansiering motsvarar inte de totala kostnaderna",F18)))</formula>
    </cfRule>
  </conditionalFormatting>
  <conditionalFormatting sqref="B33">
    <cfRule type="containsText" dxfId="3" priority="5" operator="containsText" text="OK">
      <formula>NOT(ISERROR(SEARCH("OK",B33)))</formula>
    </cfRule>
  </conditionalFormatting>
  <conditionalFormatting sqref="B33">
    <cfRule type="containsText" dxfId="2" priority="4" operator="containsText" text="Hankkeen rahoitus ei vastaa kokonaiskustannuksia">
      <formula>NOT(ISERROR(SEARCH("Hankkeen rahoitus ei vastaa kokonaiskustannuksia",B33)))</formula>
    </cfRule>
  </conditionalFormatting>
  <conditionalFormatting sqref="C33">
    <cfRule type="containsText" dxfId="1" priority="3" operator="containsText" text="OK">
      <formula>NOT(ISERROR(SEARCH("OK",C33)))</formula>
    </cfRule>
  </conditionalFormatting>
  <conditionalFormatting sqref="C33:E33">
    <cfRule type="containsText" dxfId="0" priority="1" operator="containsText" text="Kontrollera att summorna för Övrig finansiering är korrekt ifyllda">
      <formula>NOT(ISERROR(SEARCH("Kontrollera att summorna för Övrig finansiering är korrekt ifyllda",C33)))</formula>
    </cfRule>
  </conditionalFormatting>
  <hyperlinks>
    <hyperlink ref="C4" location="Framsidan!A1" display="Till framsidan" xr:uid="{62EE912B-4070-4517-ABF4-5989166A7AC7}"/>
  </hyperlinks>
  <pageMargins left="0.7" right="0.7" top="0.75" bottom="0.75" header="0.3" footer="0.3"/>
  <pageSetup paperSize="9" orientation="portrait" r:id="rId1"/>
  <ignoredErrors>
    <ignoredError sqref="E10:G10 C31" unlockedFormula="1"/>
    <ignoredError sqref="C11:F11" formulaRange="1" unlockedFormula="1"/>
    <ignoredError sqref="G11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40573C99169604393C39E798354D5BB" ma:contentTypeVersion="0" ma:contentTypeDescription="Luo uusi asiakirja." ma:contentTypeScope="" ma:versionID="ac88accc7b916d9a132a6b907e37c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DBAE7-09BA-47BA-AA38-14D284D4F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95FE0-2C14-42B2-AC0D-49489FEABE4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8B2A58-C17E-4EC4-ABF0-02401BA86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Framsidan</vt:lpstr>
      <vt:lpstr>Sammandrag av budgeten</vt:lpstr>
      <vt:lpstr>1. Lönekostnader</vt:lpstr>
      <vt:lpstr>2. Köptjänster &amp; anskaffningar</vt:lpstr>
      <vt:lpstr>3. Resekostnader</vt:lpstr>
      <vt:lpstr>4. Lokal- och hyreskostnader</vt:lpstr>
      <vt:lpstr>5. Övriga kostnader</vt:lpstr>
      <vt:lpstr>6. Projektets finansiering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Jussi</dc:creator>
  <cp:lastModifiedBy>Jussi Kulonpalo</cp:lastModifiedBy>
  <dcterms:created xsi:type="dcterms:W3CDTF">2021-12-03T11:14:53Z</dcterms:created>
  <dcterms:modified xsi:type="dcterms:W3CDTF">2023-06-20T07:33:53Z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0x010100C40573C99169604393C39E798354D5BB</vt:lpwstr>
  </property>
</Properties>
</file>